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чет по мун программе 2024 г 1 кв\"/>
    </mc:Choice>
  </mc:AlternateContent>
  <xr:revisionPtr revIDLastSave="0" documentId="13_ncr:1_{5F8595F8-7E94-45D5-8D35-CE8C9C451A31}" xr6:coauthVersionLast="46" xr6:coauthVersionMax="47" xr10:uidLastSave="{00000000-0000-0000-0000-000000000000}"/>
  <bookViews>
    <workbookView xWindow="-108" yWindow="-108" windowWidth="23256" windowHeight="12576" tabRatio="900" activeTab="7" xr2:uid="{CC296174-8393-418A-97E9-88D22DED752B}"/>
  </bookViews>
  <sheets>
    <sheet name="титул" sheetId="12" r:id="rId1"/>
    <sheet name="свед о достиж показат" sheetId="1" r:id="rId2"/>
    <sheet name="прокси показ" sheetId="2" r:id="rId3"/>
    <sheet name="свед о помесячн достиж показат" sheetId="3" r:id="rId4"/>
    <sheet name="свед об исполн бюдж ассигнов" sheetId="9" r:id="rId5"/>
    <sheet name="о риске програм" sheetId="6" r:id="rId6"/>
    <sheet name="контроль точка" sheetId="8" r:id="rId7"/>
    <sheet name="свед о вып контр точек" sheetId="11" r:id="rId8"/>
  </sheets>
  <definedNames>
    <definedName name="_ftn1" localSheetId="1">'свед о достиж показат'!$A$10</definedName>
    <definedName name="_ftn2" localSheetId="1">'свед о достиж показат'!$A$17</definedName>
    <definedName name="_ftn3" localSheetId="1">'свед о достиж показат'!$A$18</definedName>
    <definedName name="_ftn4" localSheetId="1">'свед о достиж показат'!$A$19</definedName>
    <definedName name="_ftn5" localSheetId="1">'свед о достиж показат'!$A$20</definedName>
    <definedName name="_ftn6" localSheetId="1">'свед о достиж показат'!$A$21</definedName>
    <definedName name="_ftn7" localSheetId="1">'свед о достиж показат'!$A$22</definedName>
    <definedName name="_ftnref1" localSheetId="1">'свед о достиж показат'!$B$2</definedName>
    <definedName name="_ftnref2" localSheetId="1">'свед о достиж показат'!$D$2</definedName>
    <definedName name="_ftnref3" localSheetId="1">'свед о достиж показат'!$E$2</definedName>
    <definedName name="_ftnref4" localSheetId="1">'свед о достиж показат'!$I$2</definedName>
    <definedName name="_ftnref5" localSheetId="1">'свед о достиж показат'!$K$2</definedName>
    <definedName name="_ftnref6" localSheetId="1">'свед о достиж показат'!$M$2</definedName>
    <definedName name="_ftnref7" localSheetId="1">'свед о достиж показат'!$N$2</definedName>
    <definedName name="_Ref129269215" localSheetId="1">'свед о достиж показат'!$N$2</definedName>
    <definedName name="_Ref129269405" localSheetId="1">'свед о достиж показат'!$K$2</definedName>
    <definedName name="_Ref129367031" localSheetId="1">'свед о достиж показат'!$D$2</definedName>
    <definedName name="_Ref141720757" localSheetId="1">'свед о достиж показат'!$M$2</definedName>
    <definedName name="_xlnm.Print_Area" localSheetId="5">'о риске програм'!$A$1:$H$10</definedName>
    <definedName name="_xlnm.Print_Area" localSheetId="0">титул!$A$1:$O$25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9" l="1"/>
  <c r="H13" i="9"/>
  <c r="H14" i="9"/>
  <c r="H23" i="9"/>
  <c r="H24" i="9"/>
  <c r="H25" i="9"/>
  <c r="H31" i="9"/>
  <c r="H32" i="9"/>
  <c r="H33" i="9"/>
  <c r="H35" i="9"/>
  <c r="H37" i="9"/>
  <c r="H43" i="9"/>
  <c r="H44" i="9"/>
  <c r="H45" i="9"/>
  <c r="H47" i="9"/>
  <c r="H49" i="9"/>
  <c r="H51" i="9"/>
  <c r="H52" i="9"/>
  <c r="H53" i="9"/>
  <c r="H55" i="9"/>
  <c r="H59" i="9"/>
  <c r="F58" i="9"/>
  <c r="F54" i="9"/>
  <c r="F50" i="9"/>
  <c r="F46" i="9"/>
  <c r="F42" i="9"/>
  <c r="F34" i="9"/>
  <c r="F30" i="9"/>
  <c r="F22" i="9"/>
  <c r="F11" i="9"/>
  <c r="F10" i="9"/>
  <c r="F9" i="9"/>
  <c r="F8" i="9"/>
  <c r="F7" i="9"/>
  <c r="G7" i="9"/>
  <c r="E7" i="9"/>
  <c r="G22" i="9"/>
  <c r="G30" i="9"/>
  <c r="E22" i="9"/>
  <c r="G11" i="9"/>
  <c r="E11" i="9"/>
  <c r="E58" i="9"/>
  <c r="G58" i="9"/>
  <c r="D58" i="9"/>
  <c r="E54" i="9"/>
  <c r="G54" i="9"/>
  <c r="H54" i="9" s="1"/>
  <c r="D54" i="9"/>
  <c r="E50" i="9"/>
  <c r="G50" i="9"/>
  <c r="E46" i="9"/>
  <c r="G46" i="9"/>
  <c r="E42" i="9"/>
  <c r="G42" i="9"/>
  <c r="E34" i="9"/>
  <c r="G34" i="9"/>
  <c r="E30" i="9"/>
  <c r="E9" i="9"/>
  <c r="G9" i="9"/>
  <c r="D9" i="9"/>
  <c r="E8" i="9"/>
  <c r="G8" i="9"/>
  <c r="D8" i="9"/>
  <c r="H8" i="9" s="1"/>
  <c r="D10" i="9"/>
  <c r="H10" i="9" s="1"/>
  <c r="E10" i="9"/>
  <c r="D7" i="9"/>
  <c r="E6" i="9"/>
  <c r="D50" i="9"/>
  <c r="D46" i="9"/>
  <c r="H46" i="9" s="1"/>
  <c r="D42" i="9"/>
  <c r="D34" i="9"/>
  <c r="D30" i="9"/>
  <c r="D22" i="9"/>
  <c r="D11" i="9"/>
  <c r="C10" i="9"/>
  <c r="C6" i="9" s="1"/>
  <c r="C7" i="9"/>
  <c r="H9" i="9" l="1"/>
  <c r="H42" i="9"/>
  <c r="H11" i="9"/>
  <c r="H30" i="9"/>
  <c r="F6" i="9"/>
  <c r="H34" i="9"/>
  <c r="H50" i="9"/>
  <c r="H58" i="9"/>
  <c r="H22" i="9"/>
  <c r="H7" i="9"/>
  <c r="D6" i="9"/>
  <c r="G6" i="9"/>
  <c r="H6" i="9" s="1"/>
</calcChain>
</file>

<file path=xl/sharedStrings.xml><?xml version="1.0" encoding="utf-8"?>
<sst xmlns="http://schemas.openxmlformats.org/spreadsheetml/2006/main" count="1327" uniqueCount="355">
  <si>
    <t>№</t>
  </si>
  <si>
    <t>Статус фактического/ прогнозного значения за отчетный период[1]</t>
  </si>
  <si>
    <t>Наименование показателя</t>
  </si>
  <si>
    <t>Уровень показателя[2]</t>
  </si>
  <si>
    <t>Признак возрастания/ убывания[3]</t>
  </si>
  <si>
    <t>Прогнозное значение на конец отчетного периода[4]</t>
  </si>
  <si>
    <t>Подтверждающий документ</t>
  </si>
  <si>
    <t>Информационная система[6]</t>
  </si>
  <si>
    <t>Комментарий[7]</t>
  </si>
  <si>
    <t>1.</t>
  </si>
  <si>
    <t>Статус фактического/ прогнозного значения за отчетный период</t>
  </si>
  <si>
    <t>Наименование прокси-показателя</t>
  </si>
  <si>
    <t xml:space="preserve">Фактическое значение на конец отчетного периода  </t>
  </si>
  <si>
    <t>Прогнозное значение на конец отчетного периода</t>
  </si>
  <si>
    <t>Признак возрастания/ убывания</t>
  </si>
  <si>
    <t>Единица измерения (по ОКЕИ)</t>
  </si>
  <si>
    <t>Плановое значение на конец отчетного периода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</si>
  <si>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</si>
  <si>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</si>
  <si>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</si>
  <si>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</si>
  <si>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№ п/п</t>
  </si>
  <si>
    <t>Показатели государственной программы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</si>
  <si>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</si>
  <si>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</si>
  <si>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</si>
  <si>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</si>
  <si>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</si>
  <si>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</si>
  <si>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</si>
  <si>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</si>
  <si>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</si>
  <si>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</si>
  <si>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</si>
  <si>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План</t>
  </si>
  <si>
    <t>Факт/прогноз</t>
  </si>
  <si>
    <t>Предусмотрено паспортом</t>
  </si>
  <si>
    <t>Принятые бюджетные обязательства</t>
  </si>
  <si>
    <t>Кассовое исполнение</t>
  </si>
  <si>
    <t>Внебюджетные источники</t>
  </si>
  <si>
    <t>Процент исполнения, (6)/(3)*100</t>
  </si>
  <si>
    <t>Описание риска</t>
  </si>
  <si>
    <t>Оценка возможных последствий риска</t>
  </si>
  <si>
    <t>Уровень риска</t>
  </si>
  <si>
    <t>Планируемые меры реагирования</t>
  </si>
  <si>
    <t>Срок выполнения меры реагирования</t>
  </si>
  <si>
    <t>Ответственный за принятие мер реагирования (ФИО, должность, организация)</t>
  </si>
  <si>
    <t>ДОПОЛНИТЕЛЬНАЯ ИНФОРМАЦИЯ
К ОТЧЕТУ О ХОДЕ РЕАЛИЗАЦИИ ГОСУДАРСТВЕННОЙ ПРОГРАММЫ
(краткое наименование государственной программы)</t>
  </si>
  <si>
    <t>1. Сведения о достижении показателей государственной программы в разрезе муниципальных образований субъекта Российской Федерации</t>
  </si>
  <si>
    <t>Статус фактического/ прогнозного значения на конец отчетного периода</t>
  </si>
  <si>
    <t>Наименование муниципального образования</t>
  </si>
  <si>
    <r>
      <t>Уровень показателя</t>
    </r>
    <r>
      <rPr>
        <vertAlign val="superscript"/>
        <sz val="8"/>
        <color rgb="FF000000"/>
        <rFont val="Times New Roman"/>
        <family val="1"/>
        <charset val="204"/>
      </rPr>
      <t>7</t>
    </r>
  </si>
  <si>
    <t>Признак возрастания/</t>
  </si>
  <si>
    <t>убывания</t>
  </si>
  <si>
    <t>Базовое значение</t>
  </si>
  <si>
    <t>Фактическое значение на конец отчетного периода</t>
  </si>
  <si>
    <r>
      <t>Информационная система</t>
    </r>
    <r>
      <rPr>
        <vertAlign val="superscript"/>
        <sz val="8"/>
        <color theme="1"/>
        <rFont val="Times New Roman"/>
        <family val="1"/>
        <charset val="204"/>
      </rPr>
      <t>11</t>
    </r>
  </si>
  <si>
    <r>
      <t>Комментарий</t>
    </r>
    <r>
      <rPr>
        <vertAlign val="superscript"/>
        <sz val="8"/>
        <color theme="1"/>
        <rFont val="Times New Roman"/>
        <family val="1"/>
        <charset val="204"/>
      </rPr>
      <t>12</t>
    </r>
  </si>
  <si>
    <t>N 1 Цель государственной программы «Увеличение числа посещений муниципальных культурно-досуговых учреждений Звениговского района»</t>
  </si>
  <si>
    <r>
      <t>Единица измерения (по ОКЕИ)</t>
    </r>
    <r>
      <rPr>
        <vertAlign val="superscript"/>
        <sz val="12"/>
        <color rgb="FF000000"/>
        <rFont val="Times New Roman"/>
        <family val="1"/>
        <charset val="204"/>
      </rPr>
      <t>7</t>
    </r>
  </si>
  <si>
    <r>
      <t>Прогнозное значение на конец текущего года</t>
    </r>
    <r>
      <rPr>
        <vertAlign val="superscript"/>
        <sz val="12"/>
        <color rgb="FF000000"/>
        <rFont val="Times New Roman"/>
        <family val="1"/>
        <charset val="204"/>
      </rPr>
      <t>8</t>
    </r>
  </si>
  <si>
    <t>1 кв 2024 г</t>
  </si>
  <si>
    <t>Показатель 1 Число посещений муниципальных культурно-досуговых учреждений Звениговского района</t>
  </si>
  <si>
    <t>КПМ</t>
  </si>
  <si>
    <t>возрастания</t>
  </si>
  <si>
    <t>тыс. человек</t>
  </si>
  <si>
    <t>N 2 Цель государственной программы «Увеличение числа посещений муниципальных музеев Звениговского района»</t>
  </si>
  <si>
    <t>1.1.</t>
  </si>
  <si>
    <t>2.1</t>
  </si>
  <si>
    <t>Показатель N 1Число посещений муниципальных музеев Звениговского района</t>
  </si>
  <si>
    <t>2.2</t>
  </si>
  <si>
    <t>N 3 Цель государственной программы «Увеличение числа посетителей туристических маршрутов  Звениговского района»</t>
  </si>
  <si>
    <t>3.1</t>
  </si>
  <si>
    <t>Число посетителей туристических маршрутов</t>
  </si>
  <si>
    <t>Сохранение  культурно-исторического неследия Звениговского муниципального района</t>
  </si>
  <si>
    <t>процент</t>
  </si>
  <si>
    <t>4.1</t>
  </si>
  <si>
    <t>Число посещений муниципальных библиотек Звениговского муниципального района</t>
  </si>
  <si>
    <t>4.2</t>
  </si>
  <si>
    <t>Количество новых книг, поступивших в фонд библиотек Звениговского муниципального района</t>
  </si>
  <si>
    <t>N 5 Цель государственной программы «Обеспечение преемственности развития и сохранения традиционных и современных видов промысел и ремесел, декоративно-прикладного искусства Звениговского района  Звениговского района»</t>
  </si>
  <si>
    <t>5.1</t>
  </si>
  <si>
    <t>Число мероприятий напрвленных на изучение и сохранение промысел и ремесел Звениговского муниципального района</t>
  </si>
  <si>
    <t>6.1</t>
  </si>
  <si>
    <t>Среднегодовое количество обучающихся в детских школах искусств Звениговского муниципального района</t>
  </si>
  <si>
    <t>N 6 Цель государственной программы «Увеличение контингента обучающихся в детских школах искусств   Звениговского района»</t>
  </si>
  <si>
    <t>7.1</t>
  </si>
  <si>
    <t>N 7 Цель государственной программы «Сохранение подписного тиража газеты "Звениговская неделя", обеспечивающего потребности населения в социально-значимой информации    Звениговского района»</t>
  </si>
  <si>
    <t>Подписной тираж</t>
  </si>
  <si>
    <t>экземпляров</t>
  </si>
  <si>
    <t>N 8 Цель государственной программы «Обеспечение деятельности отдела культуры администрации Звениговского района    Звениговского района»</t>
  </si>
  <si>
    <t>8.1</t>
  </si>
  <si>
    <t>Обеспечение деятельности учреждений, возложенных на отдел культуры администрации Звениговского муниципального района</t>
  </si>
  <si>
    <t xml:space="preserve">5. Сведения об исполнении бюджетных ассигнований, предусмотренных на финансовое обеспечение реализации комплекса процессных мероприятий </t>
  </si>
  <si>
    <t>Наименование мероприятия (результата) и источника финансового обеспечения</t>
  </si>
  <si>
    <t>Объем финансового обеспечения, тыс. руб.</t>
  </si>
  <si>
    <t>Исполнение, тыс. руб.</t>
  </si>
  <si>
    <t>Сводная бюджетная роспись на 01.01.2024 г.</t>
  </si>
  <si>
    <t>Лимиты бюджетных обязательств на 30.04.2024 г.</t>
  </si>
  <si>
    <t>Муниципальная программа (Комплексна программа)  (всего), в том числе Развитие культуры, искусства и туризма в Звениговском муниципальном районе на 2019- 2030 годы" в том числе</t>
  </si>
  <si>
    <t>Бюджет Звениговского муниципального района</t>
  </si>
  <si>
    <t xml:space="preserve">республиканский бюджет </t>
  </si>
  <si>
    <t>федеральный бюджет</t>
  </si>
  <si>
    <t>Муницпальный проект "Культурная среда" (всего) в том числе</t>
  </si>
  <si>
    <t>бюджет Звениговского муниципального района</t>
  </si>
  <si>
    <t>внебюджетные источники</t>
  </si>
  <si>
    <t>Муницпальный проект "Творческие люди" (всего) в том числе</t>
  </si>
  <si>
    <t>Муницпальный проект "Цифровая культура" (всего) в том числе</t>
  </si>
  <si>
    <t>Муницпальный проект "Развитие искусства и творчества" (всего) в том числе</t>
  </si>
  <si>
    <t>республиканский бюдет</t>
  </si>
  <si>
    <t>Муницпальный проект "Сохранение  культурного и исторического наследия " (всего) в том числе</t>
  </si>
  <si>
    <t xml:space="preserve">Создание условий для развития культурно-досуговой деятельности учреждений культуры Звениговского муниципального района" (всего, в том числе </t>
  </si>
  <si>
    <t xml:space="preserve">Создание условий для развития музейного дела Звениговского муниципального района" (всего, в том числе </t>
  </si>
  <si>
    <t xml:space="preserve">Создание условий туризм  Звениговского муниципального района" (всего, в том числе </t>
  </si>
  <si>
    <t xml:space="preserve">Создание условий для развития библиотечного дела Звениговского муниципального района" (всего, в том числе </t>
  </si>
  <si>
    <t xml:space="preserve">Создание условий для сохранения и развития традиционных и современных видов промыслов и ремесел, декоративно-прикладного искусства в  Звениговского муниципального района" (всего, в том числе </t>
  </si>
  <si>
    <t xml:space="preserve">Создание условий для развития художественного образования  в  Звениговского муниципального района" (всего, в том числе </t>
  </si>
  <si>
    <t xml:space="preserve">Создание условий для развития средств массовой информации   в  Звениговского муниципального района" (всего, в том числе </t>
  </si>
  <si>
    <t>Обеспечение деятельности отдела культуры администрации в Звениговском муниципальном районе, в том числе</t>
  </si>
  <si>
    <t xml:space="preserve"> </t>
  </si>
  <si>
    <t>Фактическое значение на конец отчетного периода 30.04.2024 г</t>
  </si>
  <si>
    <t>Плановое значение на конец текущего 2024  года[5]</t>
  </si>
  <si>
    <t>отчет МБУК "Звениговский РЦДиК "МЕЧТА"</t>
  </si>
  <si>
    <t>Плановое значение на конец отчетного      30.04.2024 г</t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</si>
  <si>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</si>
  <si>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 xml:space="preserve">На конец </t>
    </r>
    <r>
      <rPr>
        <b/>
        <i/>
        <sz val="12"/>
        <color theme="1"/>
        <rFont val="Times New Roman"/>
        <family val="1"/>
        <charset val="204"/>
      </rPr>
      <t>(указывается год)</t>
    </r>
    <r>
      <rPr>
        <b/>
        <sz val="12"/>
        <color theme="1"/>
        <rFont val="Times New Roman"/>
        <family val="1"/>
        <charset val="204"/>
      </rPr>
      <t xml:space="preserve"> года</t>
    </r>
  </si>
  <si>
    <t>1.1</t>
  </si>
  <si>
    <t>2.</t>
  </si>
  <si>
    <t>(наименование показателя), единица измерения по ОКЕИ Число посещений муниципальных культурно-досуговых учреждений Звениговского муниципального района тыс. человек</t>
  </si>
  <si>
    <t>3.</t>
  </si>
  <si>
    <t>4.</t>
  </si>
  <si>
    <t>5.</t>
  </si>
  <si>
    <t>6.</t>
  </si>
  <si>
    <t>7.</t>
  </si>
  <si>
    <t>8.</t>
  </si>
  <si>
    <t>(наименование показателя), единица измерения по ОКЕИ  Обеспечение деятельности отдела культуры  в  Звениговском муниципальном районе   процент</t>
  </si>
  <si>
    <t xml:space="preserve">(наименование задачи)  Создание условий для развития народного художественного творчества и культурно-досуговой деятельности Звениговского района </t>
  </si>
  <si>
    <t xml:space="preserve">(наименование задачи)   Обеспечение деятельности отдела культуры  в  Звениговском муниципальном районе </t>
  </si>
  <si>
    <t>(наименование задачи)   Организация работы по систематическому комплектованию, учету и хранения предметов музейного фонда Звениговского района</t>
  </si>
  <si>
    <t xml:space="preserve">(наименование показателя), единица измерения по ОКЕИ   Число посещений музеев  Звениговского муниципального  района тыс. человек </t>
  </si>
  <si>
    <t>(наименование показателя), единица измерения по ОКЕИ   Сохранение культурно-исторического наследия Звениговского муниципального района поцент</t>
  </si>
  <si>
    <t>(наименование задачи) Совершенствование инфраструктуры туризма Звениговского муниципального района</t>
  </si>
  <si>
    <t>(наименование показателя), единица измерения по ОКЕИ  Число посетителей туристических маршрутов Звениговского муниципального района тыс. человек тыс. человек</t>
  </si>
  <si>
    <t>(наименование задачи)   Совершенствование библиотечного обслуживания населения и сохранности фонда библиотек  Звениговского муниципального района</t>
  </si>
  <si>
    <t>(наименование показателя), единица измерения по ОКЕИ Число посещений муниципальных библиотек Звениговского муниципального района тыс. человек</t>
  </si>
  <si>
    <t>(наименование показателя), единица измерения по ОКЕИ количество новых книг, поступивших в фонды библиотек Звениговского муниципального района единиц</t>
  </si>
  <si>
    <t>(наименование задачи)   Сохранения и развития традиционных и современных видов промысел и ремесел, декоративно-прикладного искусства в  Звениговском муниципальном районе</t>
  </si>
  <si>
    <t>(наименование показателя), единица измерения по ОКЕИ  Число мероприятий, направленных на изучение и сохранение промысел и ремесел Звениговского муниципального района единица</t>
  </si>
  <si>
    <t xml:space="preserve">(наименование задачи)  Развитие дополнительного художественного образования детей  в  Звениговском муниципальном районе   </t>
  </si>
  <si>
    <t>(наименование показателя), единица измерения по ОКЕИ  Среднегодовое количество обучающихся в детских школах искусств Звениговского муниципального района  человек</t>
  </si>
  <si>
    <t>(наименование задачи) Создание в районе условий для развития СМИ, соответствующих по качеству, доступности и разнообразия, при выполнении принципов информационной безопасности и соответствия текущим социально-экономическим приоритетам   в  Звениговском муниципальном районе</t>
  </si>
  <si>
    <t>(наименование показателя), единица измерения по ОКЕИ     Подписной тираж единица экземпляров</t>
  </si>
  <si>
    <t>Наименование мероприятия (результата) / контрольной точки</t>
  </si>
  <si>
    <t>Единица измерения 
(по ОКЕИ)</t>
  </si>
  <si>
    <t>Уровень соответствия
Декомпозированного мероприятия
(результата)</t>
  </si>
  <si>
    <t>Плановая дата наступления контрольной точки</t>
  </si>
  <si>
    <t>Фактическая дата наступления контрольной точки[2]</t>
  </si>
  <si>
    <t>Ответственный исполнитель (Фамилия И.О., должность)</t>
  </si>
  <si>
    <t>Подтверж-дающий документ</t>
  </si>
  <si>
    <t>единицы</t>
  </si>
  <si>
    <t xml:space="preserve"> человек</t>
  </si>
  <si>
    <t>человек</t>
  </si>
  <si>
    <t>отчет МБУК "Звениговский районный краеведческий музей"</t>
  </si>
  <si>
    <t>отчет МБУК "Звениговский районный креведческий музей"</t>
  </si>
  <si>
    <t>N 4 Цель государственной программы «Совершенствование библиотечного обслуживания населения и сохранности фондов библиотек Звениговского района»</t>
  </si>
  <si>
    <t>отчет МБУК "Звениговская межпоселенческая библиотека"</t>
  </si>
  <si>
    <t>отчет МБУК "Звениговский Дом народных умельцев"</t>
  </si>
  <si>
    <t>отчет ДШИ</t>
  </si>
  <si>
    <t>отчет СМИ</t>
  </si>
  <si>
    <t>отчет ОК</t>
  </si>
  <si>
    <t>Плановые значения по кварталам/месяцам 1 кв 2024 г</t>
  </si>
  <si>
    <t xml:space="preserve">              4. Сведения о выполнении (достижении) мероприятий (результатов) и контрольных точек комплекса процессных мероприятий</t>
  </si>
  <si>
    <r>
      <t>Прогнозная дата наступления контрольной точки</t>
    </r>
    <r>
      <rPr>
        <vertAlign val="superscript"/>
        <sz val="24"/>
        <color theme="1"/>
        <rFont val="Times New Roman"/>
        <family val="1"/>
        <charset val="204"/>
      </rPr>
      <t>56</t>
    </r>
  </si>
  <si>
    <t>Наименование задачи комплекса процессных   Создание условий для развития народного художественного творчества и культурно-досуговых учреждений</t>
  </si>
  <si>
    <t>1</t>
  </si>
  <si>
    <t>Мероприятие (результат) «Наименование» Мероприятие 1 Расходы на обеспечение культурно-досуговой деятельностьи Звениговского муниципального района</t>
  </si>
  <si>
    <t>рубли</t>
  </si>
  <si>
    <t>-</t>
  </si>
  <si>
    <t>Прибылова И.В. Директор МБУК "Звениговский РЦДиК "МЕЧТА"</t>
  </si>
  <si>
    <t xml:space="preserve">Контрольная точка «Наименование»  Контрольная точка 1.1 Создание плана финансово-хозяйственной деятельности для выполнения муниципальных заданий </t>
  </si>
  <si>
    <t>не позднее 10 рабочих дней после дня получения бюджетной росписи</t>
  </si>
  <si>
    <t>ПФХД</t>
  </si>
  <si>
    <t>1.2</t>
  </si>
  <si>
    <t>Соглашение о представлении субсидии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</si>
  <si>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09.01.2024 г</t>
  </si>
  <si>
    <t>соглашение о предоставлении субсидий</t>
  </si>
  <si>
    <t>1.3</t>
  </si>
  <si>
    <t>«Заключение муниципальных контрактов в соответствии с планом»</t>
  </si>
  <si>
    <t>в течение отчетного 2024 года</t>
  </si>
  <si>
    <t>договор, муниципальный контракт</t>
  </si>
  <si>
    <t>1.4</t>
  </si>
  <si>
    <t>Предоставление отчета о выполнении муниципального задания на оказание муниципальных услуг</t>
  </si>
  <si>
    <t>до 5-го числа месяца, следующего за отчетным периодом (кварталом)</t>
  </si>
  <si>
    <t>отеч о выполнении муниципального задания</t>
  </si>
  <si>
    <t>1.5</t>
  </si>
  <si>
    <t>до 15 января, следующего за отчетным периодом ( годовой)</t>
  </si>
  <si>
    <t>годовой отеч о выполнении муниципального задания</t>
  </si>
  <si>
    <t>2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</si>
  <si>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</si>
  <si>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Соглашение о представлении субсидии на иные цели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</si>
  <si>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09,01,2024 г</t>
  </si>
  <si>
    <t>Расчет и формирование ведомости по начислению и выплат жилищно- коммунальных услуг</t>
  </si>
  <si>
    <t>ежемесячно до 15 числа отчетного месяца</t>
  </si>
  <si>
    <t>отчет о предоставлении социальной поддержки гражданам</t>
  </si>
  <si>
    <t>2.3</t>
  </si>
  <si>
    <t>Предоставление субсидий социальной поддержки по оплате жилищно-коммунальных услуг, оказываемых категориям граждан муниципальной сферы культуры, проживающих и работающих по трудовому договору в сельских населенных пунктах (поселках городского типа)</t>
  </si>
  <si>
    <t>ежемесячно до конца числа следующего отчетного месяца</t>
  </si>
  <si>
    <t>платежное поручение</t>
  </si>
  <si>
    <t>2.4</t>
  </si>
  <si>
    <t>Предоставление отчета по начислению и выплат жилищно- коммунальных услуг</t>
  </si>
  <si>
    <t>отет об исполнении  ф-1, ф-2</t>
  </si>
  <si>
    <t>2.5</t>
  </si>
  <si>
    <t>ежемесячно до 3 -го числа отчетного месяца</t>
  </si>
  <si>
    <t>отет об исполнении  ф-1, ф-2, ф-4</t>
  </si>
  <si>
    <t>Мероприятие (результат) 3</t>
  </si>
  <si>
    <t xml:space="preserve">Оснащение и укрепление материально-технической базы, а также ремонтные работы (текущий ремонт) зданий - строительно-технические обследование Красногорского ЦДиК </t>
  </si>
  <si>
    <t>- ремонт кровли Ташнурский СДК</t>
  </si>
  <si>
    <t>- текущий ремонт спортзала Поянсолинского СДК</t>
  </si>
  <si>
    <t>- ремонт кровли Нуктужский СДК</t>
  </si>
  <si>
    <t>- ремонт крыльца Кужмарский  ЦДиК</t>
  </si>
  <si>
    <t>- разработка ПСД Красноярский ЦДиК</t>
  </si>
  <si>
    <t>- ремонт кровли и фасада Звениговский РЦДиК «МЕЧТА»</t>
  </si>
  <si>
    <t>- экспертиза ПСД кап ремонта Красногорского ЦДиК</t>
  </si>
  <si>
    <t>- капитальный ремонт Красногорского ЦДиК</t>
  </si>
  <si>
    <t>- монтажные работы охранной сигнализации Исменецкого ЦДиК</t>
  </si>
  <si>
    <t>соглашение</t>
  </si>
  <si>
    <t>3.2</t>
  </si>
  <si>
    <t>«Формирование плана по укреплению материально-технической базы, а также ремонтных работ на текущий год»</t>
  </si>
  <si>
    <t>30.12.2023 г</t>
  </si>
  <si>
    <t>смета</t>
  </si>
  <si>
    <t>3.3</t>
  </si>
  <si>
    <t>Формирование плана финансово-хозяйственной деятельности для выполнения муниципальных заданий</t>
  </si>
  <si>
    <t>3.4</t>
  </si>
  <si>
    <t>3.5</t>
  </si>
  <si>
    <t>в течение 2024 года</t>
  </si>
  <si>
    <t>3.6</t>
  </si>
  <si>
    <t>«Поставка, реализация выполненных услуг, работ»</t>
  </si>
  <si>
    <t>тыс.руб.</t>
  </si>
  <si>
    <t>акт выполненных работ</t>
  </si>
  <si>
    <t>3.7</t>
  </si>
  <si>
    <t>«Оплата выполненных услуг, работ»</t>
  </si>
  <si>
    <t>плетное поручение</t>
  </si>
  <si>
    <t>3.8</t>
  </si>
  <si>
    <t>Предоставлен отчет о выполнении муниципального задания на оказание муниципальных услуг</t>
  </si>
  <si>
    <t>31.12.2024 г</t>
  </si>
  <si>
    <t>отчет о расходах в целях которого предоставляется субсидия</t>
  </si>
  <si>
    <t>Наименование задачи комплекса процессных   « Организация работы по систематическому комплектованию, учету и хранению предметов музейного фонда  Звениговского  района»</t>
  </si>
  <si>
    <t>Мероприятие (результат) 1. «Расходы на обеспечение деятельности музея Звениговского муниципального района »</t>
  </si>
  <si>
    <t>Музурова В.А. директор МБУК "Звениговский районный краеведческий музей"</t>
  </si>
  <si>
    <t>Создание плана финансово-хозяйственной деятельности для выполнения муниципальных заданий</t>
  </si>
  <si>
    <t>в течение 2024  года</t>
  </si>
  <si>
    <t>до 5-го числа месяца следующегоза отчетным периодом (кварталом)</t>
  </si>
  <si>
    <t>отчет о выполнении муниципального задания (квартальный)</t>
  </si>
  <si>
    <t>до 15.01.2025 г (годовой)</t>
  </si>
  <si>
    <t>годовой отчет о выполнении муниципального задания</t>
  </si>
  <si>
    <t>Мероприятие (результат) 2. «Оснащение и укрепление материально-технической базы, а также ремонтные работы (текущий ремонт) зданий»</t>
  </si>
  <si>
    <t>конец отчетного 2024 г</t>
  </si>
  <si>
    <t>2.6</t>
  </si>
  <si>
    <t>в течении 2024  года</t>
  </si>
  <si>
    <t>2.7</t>
  </si>
  <si>
    <t>2.8</t>
  </si>
  <si>
    <t>2.9</t>
  </si>
  <si>
    <t>3</t>
  </si>
  <si>
    <t>Наименование задачи комплекса процессных   « Совершенствование инфраструктуры туризма   Звениговского муниципального района»</t>
  </si>
  <si>
    <t xml:space="preserve"> Мероприятие (результат) 1. «Расходы на обеспечение деятельности туристического потенциала Звениговского муниципального района»</t>
  </si>
  <si>
    <t>Предоставление отчета о туристическом потоке</t>
  </si>
  <si>
    <t>ежемесячно до 10 числа следующего отчетного месяца</t>
  </si>
  <si>
    <t>отчет о выполнении мероприятий</t>
  </si>
  <si>
    <t>Предоставление годового отчета о проделанной работе</t>
  </si>
  <si>
    <t>15.01.2025 г</t>
  </si>
  <si>
    <t>4</t>
  </si>
  <si>
    <t>Наименование задачи комплекса процессных   Совершенствование библиотечного обслуживания населения и сохранности фонда библиотек  Звениговского муниципального  района</t>
  </si>
  <si>
    <t>Мероприятие (результат) 1. «Расход на обеспечение деятельности библиотек Звениговского муниципального района»</t>
  </si>
  <si>
    <t>Куликова Н.Ю. директор МБУК "Звениговская межпоселенческая библиотека"</t>
  </si>
  <si>
    <t>в течении года</t>
  </si>
  <si>
    <t>Предоставлен отчет о выполнении работ на оказание муниципальных услуг</t>
  </si>
  <si>
    <t>Мероприятие (результат) 2 «Комплектование книжных фондов»</t>
  </si>
  <si>
    <t>Предоставление ежеквартальных отчетов по комплектованию книжных фондов</t>
  </si>
  <si>
    <t>01.04.2024 г</t>
  </si>
  <si>
    <t>отчет расходных финансовых средств на комплектование книг</t>
  </si>
  <si>
    <t>Предоставление годового отчета по комплектованию книжных фондов</t>
  </si>
  <si>
    <t>20.01.2025 г</t>
  </si>
  <si>
    <t>Мероприятие (результат) 3 «Осуществление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</si>
  <si>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ежемесячно до 15 числа следующего отчетного месяца</t>
  </si>
  <si>
    <t>ежемесячно до конца числа  следующего отчетного месяца</t>
  </si>
  <si>
    <t>отчет об исполнении субсидий ф-1, ф-2</t>
  </si>
  <si>
    <t>Мероприятие (результат) 4  Оснащение и укрепление материально-технической базы, а также ремонтные работы (текущий ремонт) зданий</t>
  </si>
  <si>
    <t>30.12.2024 г</t>
  </si>
  <si>
    <t>4.3</t>
  </si>
  <si>
    <t>соглашение о предоставлен  субсидии</t>
  </si>
  <si>
    <t>4.4</t>
  </si>
  <si>
    <t>4.5</t>
  </si>
  <si>
    <t>4.6</t>
  </si>
  <si>
    <t>4.7</t>
  </si>
  <si>
    <t>31.12.2024 г.</t>
  </si>
  <si>
    <t>Отчет  о расходах в целях которого предоставляется субсидия</t>
  </si>
  <si>
    <t>5</t>
  </si>
  <si>
    <t>Наименование задачи комплекса процессных   «Сохранение и развитие традиционных и современных видов промысел и ремесел,декоративно- прикладного искусства в Звениговском  районе»</t>
  </si>
  <si>
    <t>Мероприятие (результат) 1. «Обеспечение развития декоративно-прикладного искусства»</t>
  </si>
  <si>
    <t>Кудрявцева Г.Р. Директор МБУК "Звениговский Дом народных умельцев"</t>
  </si>
  <si>
    <t>Заключение муниципальных контрактов в соответствии с планом</t>
  </si>
  <si>
    <t>конец отчетного 2024 года</t>
  </si>
  <si>
    <t>соглашение о предоставление субсидии</t>
  </si>
  <si>
    <t>отчет о расходах в целях которого предоставляется субсидии</t>
  </si>
  <si>
    <t>6</t>
  </si>
  <si>
    <t>Наименование задачи комплекса процессных  « Создание условий для развития художественного образования в Звениговском муниципальном  районе»</t>
  </si>
  <si>
    <t>Мероприятие (результат) 1. «Расходы на обеспечение деятельности учреждений по внешкольной работе с детьми в Звениговском муниципальном районе»</t>
  </si>
  <si>
    <t>Шалаева Д.Е. директор МБУДО "Звениговская ДШИ" Александрова Е.В. Директор МБУДО "Красногорская ДШИ" Ахметсафина Г.А. директор  МБУДО "Мочалищенская ДШИ" Смиронова Л.М. директор МБУДО "Кужмарская ДШИ" Акреева директор МБУДО "Кокшамарская ДШИ"</t>
  </si>
  <si>
    <t>09,01.2024 г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</si>
  <si>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</si>
  <si>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соглашение о предоставлении субсидии</t>
  </si>
  <si>
    <t>до 3-го числа месяца, следующего за отчетным периодом (кварталом)</t>
  </si>
  <si>
    <t>отчет об исполнении субсидий ф-1, ф-2, ф-4</t>
  </si>
  <si>
    <t>Мероприятие (результат) 3. «Оснащение и укрепление материально-технической базы, а также ремонтные работы (текущий ремонт) зданий»</t>
  </si>
  <si>
    <t>конец отчетного2024  года</t>
  </si>
  <si>
    <t>3.9</t>
  </si>
  <si>
    <t>7</t>
  </si>
  <si>
    <t>Наименование задачи комплекса процессных   « Создание в районе условий для развития СМИ, соответствующих по качеству, доступности и разнообразия, при выполнении принципа информационной безопасности и соответствия социально-экономическим приоритетам Звениговского муниципального района</t>
  </si>
  <si>
    <t>Мероприятие (результат) 1. «Расходы на обеспечение деятельности средств массовой информации»</t>
  </si>
  <si>
    <t>Прибалова О.П. главный редактор МАУ "Редакция Звениговской районной газеты "Звениговская неделя"</t>
  </si>
  <si>
    <t>Предоставлен отчет о выполнении задания на оказание муниципальных услуг</t>
  </si>
  <si>
    <t>до 10 числа месяца, следующего за отчетным кварталом</t>
  </si>
  <si>
    <t>Наименование задачи комплекса процессных   Обеспечение деятельности отдела культуры администрации Звениговского муниципального района района</t>
  </si>
  <si>
    <t>Мероприятие (результат) 1. «Расходы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культуры»</t>
  </si>
  <si>
    <t>Алеева М.А. главный бухгалтер отдела культуры администрации Звениговского муниципального района</t>
  </si>
  <si>
    <t>Формирование и размещение плана графика - закупок</t>
  </si>
  <si>
    <t>в течение отчетного 2024  года</t>
  </si>
  <si>
    <t>план грфик - закупок</t>
  </si>
  <si>
    <t>Предоставление отчетов ежемесячных</t>
  </si>
  <si>
    <t>не позднее 3 числа месяца, 7 числа следующего за отчетным месяцем, 18 числа месяца, следующего за отчетным месяцем</t>
  </si>
  <si>
    <t>отчет об исполнении бюджета ф127, 125, 117НП, 128, 738НП</t>
  </si>
  <si>
    <t xml:space="preserve">Предоставление отчетов ежеквартальных </t>
  </si>
  <si>
    <t xml:space="preserve">до 12 числа следующего отчетного квартала </t>
  </si>
  <si>
    <t>отчет об исполнении бюджета ф127, ф 160, ф 760, сведения по дебит. И кредит. Задолженности ф 169 и ф 769, сведения об изменении остатков ф 173 и ф 737, отчет о принятых учреждений объязательств 738</t>
  </si>
  <si>
    <t>Осуществление закупки товаров, работ и услуг для обеспечения деятельности функций отдела культуры</t>
  </si>
  <si>
    <t>1.6</t>
  </si>
  <si>
    <t>поставка, реализация выполненных работ, услуг</t>
  </si>
  <si>
    <t>акт выполненных работ, платежное поручение</t>
  </si>
  <si>
    <t>1.7</t>
  </si>
  <si>
    <t>оплата выполненных услуг, работ</t>
  </si>
  <si>
    <t>1.8</t>
  </si>
  <si>
    <t>предоставление годовых отчетов</t>
  </si>
  <si>
    <t>05.02. 2025 г</t>
  </si>
  <si>
    <t>годовой отчет</t>
  </si>
  <si>
    <t>табл 4 свед о вып контр точек</t>
  </si>
  <si>
    <t>ОТЧЕТ</t>
  </si>
  <si>
    <t xml:space="preserve"> о ходе реализации</t>
  </si>
  <si>
    <t xml:space="preserve">                                       муниципальной программы "Развыитие культуры, искусства и туризма в Звениговском муниципальном районе на 2019-2030 годы"</t>
  </si>
  <si>
    <t>За 1 квартал 2024 года (свод)</t>
  </si>
  <si>
    <t xml:space="preserve">1. Сведения о достижении показателей муниципальной  программы </t>
  </si>
  <si>
    <t>1.1. Сведения о достижении прокси-показателей муниципальной программы</t>
  </si>
  <si>
    <t>2. Сведения о помесячном достижении показателей муниципальной программы в (указывается год) году</t>
  </si>
  <si>
    <t>6. Информация о рисках муниципальной  программы</t>
  </si>
  <si>
    <t>Руководитель:                                                                                                                                                                           Коптелова А.А.</t>
  </si>
  <si>
    <t xml:space="preserve">конец отчетного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</si>
</sst>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rgb="FF000000"/>
      <name val="Calibri Light"/>
      <family val="2"/>
      <charset val="204"/>
      <scheme val="major"/>
    </font>
    <font>
      <sz val="8"/>
      <color theme="1"/>
      <name val="Calibri Light"/>
      <family val="2"/>
      <charset val="204"/>
      <scheme val="major"/>
    </font>
    <font>
      <vertAlign val="superscript"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vertAlign val="superscript"/>
      <sz val="24"/>
      <color theme="1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97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/>
    </xf>
    <xf numFmtId="0" fontId="11" fillId="0" borderId="0" xfId="0" applyFont="1"/>
    <xf numFmtId="49" fontId="11" fillId="0" borderId="2" xfId="0" applyNumberFormat="1" applyFont="1" applyBorder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/>
    <xf numFmtId="0" fontId="13" fillId="0" borderId="2" xfId="0" applyFont="1" applyBorder="1" applyAlignment="1">
      <alignment wrapText="1"/>
    </xf>
    <xf numFmtId="0" fontId="0" fillId="2" borderId="0" xfId="0" applyFill="1"/>
    <xf numFmtId="164" fontId="1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indent="1"/>
    </xf>
    <xf numFmtId="0" fontId="17" fillId="0" borderId="2" xfId="0" applyFont="1" applyBorder="1" applyAlignment="1">
      <alignment horizontal="left" vertical="center" wrapText="1" indent="1"/>
    </xf>
    <xf numFmtId="0" fontId="14" fillId="0" borderId="2" xfId="0" applyFont="1" applyBorder="1"/>
    <xf numFmtId="49" fontId="14" fillId="0" borderId="2" xfId="0" applyNumberFormat="1" applyFont="1" applyBorder="1"/>
    <xf numFmtId="49" fontId="15" fillId="0" borderId="0" xfId="1" applyNumberFormat="1" applyFont="1" applyBorder="1" applyAlignment="1">
      <alignment horizontal="justify" vertical="center"/>
    </xf>
    <xf numFmtId="49" fontId="11" fillId="0" borderId="0" xfId="0" applyNumberFormat="1" applyFont="1"/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7" xfId="0" applyBorder="1"/>
    <xf numFmtId="0" fontId="11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horizontal="center"/>
    </xf>
    <xf numFmtId="49" fontId="11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0" fillId="0" borderId="7" xfId="0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1" fillId="0" borderId="0" xfId="0" applyFont="1"/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9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0C3CA-DAEB-452C-BA9C-54F708A69D9C}">
  <dimension ref="A7:Z20"/>
  <sheetViews>
    <sheetView view="pageBreakPreview" zoomScale="60" zoomScaleNormal="100" workbookViewId="0">
      <selection activeCell="W12" sqref="W12"/>
    </sheetView>
  </sheetViews>
  <sheetFormatPr defaultRowHeight="15.6" x14ac:dyDescent="0.3"/>
  <cols>
    <col min="1" max="16384" width="8.88671875" style="10"/>
  </cols>
  <sheetData>
    <row r="7" spans="1:15" ht="34.200000000000003" customHeight="1" x14ac:dyDescent="0.3">
      <c r="I7" s="48"/>
      <c r="J7" s="48"/>
      <c r="K7" s="48"/>
      <c r="L7" s="48"/>
      <c r="M7" s="48"/>
      <c r="N7" s="48"/>
    </row>
    <row r="10" spans="1:15" ht="35.4" customHeight="1" x14ac:dyDescent="0.35">
      <c r="A10" s="50" t="s">
        <v>345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1:15" ht="18" x14ac:dyDescent="0.3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</row>
    <row r="12" spans="1:15" ht="18" x14ac:dyDescent="0.35">
      <c r="A12" s="52" t="s">
        <v>346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50.4" customHeight="1" x14ac:dyDescent="0.3">
      <c r="A13" s="54" t="s">
        <v>347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18" x14ac:dyDescent="0.35">
      <c r="A14" s="46"/>
      <c r="B14" s="46"/>
      <c r="C14" s="46"/>
      <c r="D14" s="46"/>
      <c r="E14" s="56" t="s">
        <v>348</v>
      </c>
      <c r="F14" s="57"/>
      <c r="G14" s="57"/>
      <c r="H14" s="57"/>
      <c r="I14" s="57"/>
      <c r="J14" s="57"/>
      <c r="K14" s="46"/>
      <c r="L14" s="46"/>
      <c r="M14" s="46"/>
      <c r="N14" s="46"/>
      <c r="O14" s="46"/>
    </row>
    <row r="15" spans="1:15" ht="18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ht="18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1:26" ht="28.8" customHeight="1" x14ac:dyDescent="0.3">
      <c r="A17" s="47"/>
      <c r="B17" s="47"/>
      <c r="C17" s="47"/>
      <c r="D17" s="47"/>
      <c r="E17" s="47"/>
      <c r="F17" s="47"/>
      <c r="G17" s="49"/>
      <c r="H17" s="49"/>
      <c r="I17" s="49"/>
      <c r="J17" s="49"/>
      <c r="K17" s="49"/>
      <c r="L17" s="49"/>
      <c r="M17" s="49"/>
      <c r="N17" s="49"/>
      <c r="O17" s="47"/>
      <c r="Z17" s="10" t="s">
        <v>119</v>
      </c>
    </row>
    <row r="18" spans="1:26" ht="18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1:26" ht="18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1:26" ht="18" x14ac:dyDescent="0.3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</row>
  </sheetData>
  <mergeCells count="6">
    <mergeCell ref="I7:N7"/>
    <mergeCell ref="G17:N17"/>
    <mergeCell ref="A10:O10"/>
    <mergeCell ref="A12:O12"/>
    <mergeCell ref="A13:O13"/>
    <mergeCell ref="E14:J14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396CA-3356-4703-BC9B-654043C89074}">
  <dimension ref="A1:N24"/>
  <sheetViews>
    <sheetView view="pageBreakPreview" zoomScale="90" zoomScaleNormal="100" zoomScaleSheetLayoutView="90" workbookViewId="0">
      <selection activeCell="P2" sqref="P2"/>
    </sheetView>
  </sheetViews>
  <sheetFormatPr defaultColWidth="12.5546875" defaultRowHeight="35.25" customHeight="1" x14ac:dyDescent="0.3"/>
  <cols>
    <col min="1" max="1" width="6.44140625" style="10" customWidth="1"/>
    <col min="2" max="2" width="8.77734375" style="10" customWidth="1"/>
    <col min="3" max="3" width="24.33203125" style="10" customWidth="1"/>
    <col min="4" max="5" width="10.5546875" style="10" customWidth="1"/>
    <col min="6" max="16384" width="12.5546875" style="10"/>
  </cols>
  <sheetData>
    <row r="1" spans="1:14" ht="28.5" customHeight="1" x14ac:dyDescent="0.3">
      <c r="F1" s="59" t="s">
        <v>349</v>
      </c>
      <c r="G1" s="60"/>
      <c r="H1" s="60"/>
      <c r="I1" s="60"/>
      <c r="J1" s="60"/>
      <c r="K1" s="60"/>
      <c r="L1" s="60"/>
    </row>
    <row r="2" spans="1:14" ht="101.4" customHeight="1" x14ac:dyDescent="0.3">
      <c r="A2" s="5" t="s">
        <v>0</v>
      </c>
      <c r="B2" s="6" t="s">
        <v>1</v>
      </c>
      <c r="C2" s="5" t="s">
        <v>2</v>
      </c>
      <c r="D2" s="6" t="s">
        <v>3</v>
      </c>
      <c r="E2" s="6" t="s">
        <v>4</v>
      </c>
      <c r="F2" s="5" t="s">
        <v>59</v>
      </c>
      <c r="G2" s="6" t="s">
        <v>123</v>
      </c>
      <c r="H2" s="6" t="s">
        <v>120</v>
      </c>
      <c r="I2" s="6" t="s">
        <v>5</v>
      </c>
      <c r="J2" s="6" t="s">
        <v>6</v>
      </c>
      <c r="K2" s="6" t="s">
        <v>121</v>
      </c>
      <c r="L2" s="5" t="s">
        <v>60</v>
      </c>
      <c r="M2" s="6" t="s">
        <v>7</v>
      </c>
      <c r="N2" s="6" t="s">
        <v>8</v>
      </c>
    </row>
    <row r="3" spans="1:14" ht="21" customHeight="1" x14ac:dyDescent="0.3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</row>
    <row r="4" spans="1:14" ht="20.25" customHeight="1" x14ac:dyDescent="0.3">
      <c r="A4" s="58" t="s">
        <v>58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4" ht="93.6" customHeight="1" x14ac:dyDescent="0.3">
      <c r="A5" s="5" t="s">
        <v>67</v>
      </c>
      <c r="B5" s="5" t="s">
        <v>61</v>
      </c>
      <c r="C5" s="7" t="s">
        <v>62</v>
      </c>
      <c r="D5" s="5" t="s">
        <v>63</v>
      </c>
      <c r="E5" s="5" t="s">
        <v>64</v>
      </c>
      <c r="F5" s="5" t="s">
        <v>65</v>
      </c>
      <c r="G5" s="6">
        <v>105</v>
      </c>
      <c r="H5" s="6">
        <v>105</v>
      </c>
      <c r="I5" s="5"/>
      <c r="J5" s="5" t="s">
        <v>122</v>
      </c>
      <c r="K5" s="5">
        <v>637</v>
      </c>
      <c r="L5" s="5"/>
      <c r="M5" s="5"/>
      <c r="N5" s="5"/>
    </row>
    <row r="6" spans="1:14" ht="35.25" customHeight="1" x14ac:dyDescent="0.3">
      <c r="A6" s="58" t="s">
        <v>66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4" ht="69" customHeight="1" x14ac:dyDescent="0.3">
      <c r="A7" s="8" t="s">
        <v>68</v>
      </c>
      <c r="B7" s="5"/>
      <c r="C7" s="7" t="s">
        <v>69</v>
      </c>
      <c r="D7" s="5" t="s">
        <v>63</v>
      </c>
      <c r="E7" s="5" t="s">
        <v>64</v>
      </c>
      <c r="F7" s="5" t="s">
        <v>65</v>
      </c>
      <c r="G7" s="5">
        <v>5.5</v>
      </c>
      <c r="H7" s="5">
        <v>5.55</v>
      </c>
      <c r="I7" s="5"/>
      <c r="J7" s="62" t="s">
        <v>162</v>
      </c>
      <c r="K7" s="5">
        <v>27.2</v>
      </c>
      <c r="L7" s="5"/>
      <c r="M7" s="5"/>
      <c r="N7" s="5"/>
    </row>
    <row r="8" spans="1:14" ht="63.6" customHeight="1" x14ac:dyDescent="0.3">
      <c r="A8" s="11" t="s">
        <v>70</v>
      </c>
      <c r="B8" s="12"/>
      <c r="C8" s="13" t="s">
        <v>74</v>
      </c>
      <c r="D8" s="5" t="s">
        <v>63</v>
      </c>
      <c r="E8" s="5" t="s">
        <v>64</v>
      </c>
      <c r="F8" s="12" t="s">
        <v>75</v>
      </c>
      <c r="G8" s="12">
        <v>100</v>
      </c>
      <c r="H8" s="12">
        <v>100</v>
      </c>
      <c r="I8" s="12"/>
      <c r="J8" s="63"/>
      <c r="K8" s="12">
        <v>100</v>
      </c>
      <c r="L8" s="12"/>
      <c r="M8" s="12"/>
      <c r="N8" s="12"/>
    </row>
    <row r="9" spans="1:14" ht="35.25" customHeight="1" x14ac:dyDescent="0.3">
      <c r="A9" s="58" t="s">
        <v>71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</row>
    <row r="10" spans="1:14" ht="107.4" customHeight="1" x14ac:dyDescent="0.3">
      <c r="A10" s="11" t="s">
        <v>72</v>
      </c>
      <c r="B10" s="12"/>
      <c r="C10" s="13" t="s">
        <v>73</v>
      </c>
      <c r="D10" s="5" t="s">
        <v>63</v>
      </c>
      <c r="E10" s="5" t="s">
        <v>64</v>
      </c>
      <c r="F10" s="5" t="s">
        <v>65</v>
      </c>
      <c r="G10" s="12">
        <v>0.12</v>
      </c>
      <c r="H10" s="12">
        <v>0.12</v>
      </c>
      <c r="I10" s="12"/>
      <c r="J10" s="13" t="s">
        <v>163</v>
      </c>
      <c r="K10" s="12">
        <v>2.5</v>
      </c>
      <c r="L10" s="12"/>
      <c r="M10" s="12"/>
      <c r="N10" s="12"/>
    </row>
    <row r="11" spans="1:14" ht="31.2" customHeight="1" x14ac:dyDescent="0.3">
      <c r="A11" s="61" t="s">
        <v>164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</row>
    <row r="12" spans="1:14" ht="83.4" customHeight="1" x14ac:dyDescent="0.3">
      <c r="A12" s="9" t="s">
        <v>76</v>
      </c>
      <c r="B12" s="12"/>
      <c r="C12" s="13" t="s">
        <v>77</v>
      </c>
      <c r="D12" s="5" t="s">
        <v>63</v>
      </c>
      <c r="E12" s="5" t="s">
        <v>64</v>
      </c>
      <c r="F12" s="5" t="s">
        <v>65</v>
      </c>
      <c r="G12" s="12">
        <v>96.6</v>
      </c>
      <c r="H12" s="12">
        <v>76.900000000000006</v>
      </c>
      <c r="I12" s="12"/>
      <c r="J12" s="64" t="s">
        <v>165</v>
      </c>
      <c r="K12" s="12">
        <v>3343.5</v>
      </c>
      <c r="L12" s="12"/>
      <c r="M12" s="12"/>
      <c r="N12" s="12"/>
    </row>
    <row r="13" spans="1:14" ht="82.8" customHeight="1" x14ac:dyDescent="0.3">
      <c r="A13" s="9" t="s">
        <v>78</v>
      </c>
      <c r="B13" s="12"/>
      <c r="C13" s="13" t="s">
        <v>79</v>
      </c>
      <c r="D13" s="5" t="s">
        <v>63</v>
      </c>
      <c r="E13" s="5" t="s">
        <v>64</v>
      </c>
      <c r="F13" s="12" t="s">
        <v>159</v>
      </c>
      <c r="G13" s="12">
        <v>676</v>
      </c>
      <c r="H13" s="12">
        <v>61</v>
      </c>
      <c r="I13" s="12"/>
      <c r="J13" s="65"/>
      <c r="K13" s="12">
        <v>2051</v>
      </c>
      <c r="L13" s="12"/>
      <c r="M13" s="12"/>
      <c r="N13" s="12"/>
    </row>
    <row r="14" spans="1:14" ht="35.25" customHeight="1" x14ac:dyDescent="0.3">
      <c r="A14" s="58" t="s">
        <v>80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1:14" ht="90" customHeight="1" x14ac:dyDescent="0.3">
      <c r="A15" s="9" t="s">
        <v>81</v>
      </c>
      <c r="B15" s="12"/>
      <c r="C15" s="13" t="s">
        <v>82</v>
      </c>
      <c r="D15" s="5" t="s">
        <v>63</v>
      </c>
      <c r="E15" s="5" t="s">
        <v>64</v>
      </c>
      <c r="F15" s="5" t="s">
        <v>160</v>
      </c>
      <c r="G15" s="12">
        <v>60</v>
      </c>
      <c r="H15" s="12">
        <v>78</v>
      </c>
      <c r="I15" s="12"/>
      <c r="J15" s="13" t="s">
        <v>166</v>
      </c>
      <c r="K15" s="12">
        <v>304</v>
      </c>
      <c r="L15" s="12"/>
      <c r="M15" s="12"/>
      <c r="N15" s="12"/>
    </row>
    <row r="16" spans="1:14" ht="35.25" customHeight="1" x14ac:dyDescent="0.3">
      <c r="A16" s="58" t="s">
        <v>85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17" spans="1:14" ht="90.6" customHeight="1" x14ac:dyDescent="0.3">
      <c r="A17" s="11" t="s">
        <v>83</v>
      </c>
      <c r="B17" s="12"/>
      <c r="C17" s="13" t="s">
        <v>84</v>
      </c>
      <c r="D17" s="5" t="s">
        <v>63</v>
      </c>
      <c r="E17" s="5" t="s">
        <v>64</v>
      </c>
      <c r="F17" s="12" t="s">
        <v>161</v>
      </c>
      <c r="G17" s="12">
        <v>182</v>
      </c>
      <c r="H17" s="12">
        <v>182</v>
      </c>
      <c r="I17" s="12"/>
      <c r="J17" s="12" t="s">
        <v>167</v>
      </c>
      <c r="K17" s="12">
        <v>581</v>
      </c>
      <c r="L17" s="12"/>
      <c r="M17" s="12"/>
      <c r="N17" s="12"/>
    </row>
    <row r="18" spans="1:14" ht="35.25" customHeight="1" x14ac:dyDescent="0.3">
      <c r="A18" s="58" t="s">
        <v>87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</row>
    <row r="19" spans="1:14" ht="35.25" customHeight="1" x14ac:dyDescent="0.3">
      <c r="A19" s="11" t="s">
        <v>86</v>
      </c>
      <c r="B19" s="12"/>
      <c r="C19" s="12" t="s">
        <v>88</v>
      </c>
      <c r="D19" s="5" t="s">
        <v>63</v>
      </c>
      <c r="E19" s="5" t="s">
        <v>64</v>
      </c>
      <c r="F19" s="12" t="s">
        <v>89</v>
      </c>
      <c r="G19" s="12"/>
      <c r="H19" s="12"/>
      <c r="I19" s="12"/>
      <c r="J19" s="12" t="s">
        <v>168</v>
      </c>
      <c r="K19" s="12"/>
      <c r="L19" s="12"/>
      <c r="M19" s="12"/>
      <c r="N19" s="12"/>
    </row>
    <row r="20" spans="1:14" ht="35.25" customHeight="1" x14ac:dyDescent="0.3">
      <c r="A20" s="58" t="s">
        <v>90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130.80000000000001" customHeight="1" x14ac:dyDescent="0.3">
      <c r="A21" s="11" t="s">
        <v>91</v>
      </c>
      <c r="B21" s="12"/>
      <c r="C21" s="13" t="s">
        <v>92</v>
      </c>
      <c r="D21" s="5" t="s">
        <v>63</v>
      </c>
      <c r="E21" s="5" t="s">
        <v>64</v>
      </c>
      <c r="F21" s="12" t="s">
        <v>75</v>
      </c>
      <c r="G21" s="12">
        <v>100</v>
      </c>
      <c r="H21" s="12">
        <v>100</v>
      </c>
      <c r="I21" s="12"/>
      <c r="J21" s="12" t="s">
        <v>169</v>
      </c>
      <c r="K21" s="12">
        <v>100</v>
      </c>
      <c r="L21" s="12"/>
      <c r="M21" s="12"/>
      <c r="N21" s="12"/>
    </row>
    <row r="22" spans="1:14" ht="35.25" customHeight="1" x14ac:dyDescent="0.3">
      <c r="A22" s="27"/>
    </row>
    <row r="23" spans="1:14" ht="35.25" customHeight="1" x14ac:dyDescent="0.3">
      <c r="A23" s="28"/>
    </row>
    <row r="24" spans="1:14" ht="35.25" customHeight="1" x14ac:dyDescent="0.3">
      <c r="K24" s="10" t="s">
        <v>119</v>
      </c>
    </row>
  </sheetData>
  <mergeCells count="11">
    <mergeCell ref="A14:N14"/>
    <mergeCell ref="A16:N16"/>
    <mergeCell ref="A18:N18"/>
    <mergeCell ref="A20:N20"/>
    <mergeCell ref="F1:L1"/>
    <mergeCell ref="A4:N4"/>
    <mergeCell ref="A6:N6"/>
    <mergeCell ref="A9:N9"/>
    <mergeCell ref="A11:N11"/>
    <mergeCell ref="J7:J8"/>
    <mergeCell ref="J12:J13"/>
  </mergeCells>
  <pageMargins left="0.7" right="0.7" top="0.75" bottom="0.75" header="0.3" footer="0.3"/>
  <pageSetup paperSize="9" scale="76" orientation="landscape" horizontalDpi="0" verticalDpi="0" r:id="rId1"/>
  <rowBreaks count="2" manualBreakCount="2">
    <brk id="10" max="16383" man="1"/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C84CE-335E-45CF-B32E-2921F3B5BF70}">
  <dimension ref="A1:M3"/>
  <sheetViews>
    <sheetView view="pageBreakPreview" zoomScale="60" zoomScaleNormal="100" workbookViewId="0">
      <selection activeCell="I9" sqref="I9"/>
    </sheetView>
  </sheetViews>
  <sheetFormatPr defaultColWidth="16.109375" defaultRowHeight="31.5" customHeight="1" x14ac:dyDescent="0.3"/>
  <sheetData>
    <row r="1" spans="1:13" ht="31.5" customHeight="1" x14ac:dyDescent="0.3">
      <c r="F1" s="66" t="s">
        <v>350</v>
      </c>
      <c r="G1" s="66"/>
      <c r="H1" s="66"/>
      <c r="I1" s="66"/>
      <c r="J1" s="66"/>
      <c r="K1" s="66"/>
      <c r="L1" s="66"/>
    </row>
    <row r="2" spans="1:13" ht="31.5" customHeight="1" x14ac:dyDescent="0.3">
      <c r="A2" s="3" t="s">
        <v>0</v>
      </c>
      <c r="B2" s="3" t="s">
        <v>10</v>
      </c>
      <c r="C2" s="3" t="s">
        <v>11</v>
      </c>
      <c r="D2" s="3" t="s">
        <v>14</v>
      </c>
      <c r="E2" s="3" t="s">
        <v>15</v>
      </c>
      <c r="F2" s="4" t="s">
        <v>16</v>
      </c>
      <c r="G2" s="4" t="s">
        <v>12</v>
      </c>
      <c r="H2" s="4" t="s">
        <v>13</v>
      </c>
      <c r="I2" s="4" t="s">
        <v>6</v>
      </c>
      <c r="J2" s="3" t="s">
        <v>17</v>
      </c>
      <c r="K2" s="3" t="s">
        <v>18</v>
      </c>
      <c r="L2" s="4" t="s">
        <v>19</v>
      </c>
      <c r="M2" s="4" t="s">
        <v>20</v>
      </c>
    </row>
    <row r="3" spans="1:13" ht="16.5" customHeight="1" x14ac:dyDescent="0.3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</row>
  </sheetData>
  <mergeCells count="1">
    <mergeCell ref="F1:L1"/>
  </mergeCells>
  <pageMargins left="0.7" right="0.7" top="0.75" bottom="0.75" header="0.3" footer="0.3"/>
  <pageSetup paperSize="9" scale="6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C4ED0-1982-4BDD-9BA9-DFC9BD07DC5B}">
  <dimension ref="A1:P42"/>
  <sheetViews>
    <sheetView view="pageBreakPreview" zoomScale="60" zoomScaleNormal="90" workbookViewId="0">
      <selection activeCell="U9" sqref="U9"/>
    </sheetView>
  </sheetViews>
  <sheetFormatPr defaultColWidth="12.109375" defaultRowHeight="30" customHeight="1" x14ac:dyDescent="0.3"/>
  <cols>
    <col min="1" max="1" width="8.5546875" style="10" customWidth="1"/>
    <col min="2" max="2" width="12.109375" style="10"/>
    <col min="3" max="3" width="13.6640625" style="10" customWidth="1"/>
    <col min="4" max="16384" width="12.109375" style="10"/>
  </cols>
  <sheetData>
    <row r="1" spans="1:16" ht="30" customHeight="1" x14ac:dyDescent="0.3">
      <c r="E1" s="60" t="s">
        <v>351</v>
      </c>
      <c r="F1" s="60"/>
      <c r="G1" s="60"/>
      <c r="H1" s="60"/>
      <c r="I1" s="60"/>
      <c r="J1" s="60"/>
      <c r="K1" s="60"/>
      <c r="L1" s="60"/>
      <c r="M1" s="60"/>
      <c r="N1" s="60"/>
    </row>
    <row r="2" spans="1:16" ht="30" customHeight="1" x14ac:dyDescent="0.3">
      <c r="A2" s="70" t="s">
        <v>21</v>
      </c>
      <c r="B2" s="70" t="s">
        <v>22</v>
      </c>
      <c r="C2" s="70" t="s">
        <v>124</v>
      </c>
      <c r="D2" s="70" t="s">
        <v>170</v>
      </c>
      <c r="E2" s="70"/>
      <c r="F2" s="70"/>
      <c r="G2" s="70"/>
      <c r="H2" s="70"/>
      <c r="I2" s="70"/>
      <c r="J2" s="70"/>
      <c r="K2" s="70"/>
      <c r="L2" s="70"/>
      <c r="M2" s="70"/>
      <c r="N2" s="70"/>
      <c r="O2" s="75" t="s">
        <v>125</v>
      </c>
    </row>
    <row r="3" spans="1:16" ht="30" customHeight="1" x14ac:dyDescent="0.3">
      <c r="A3" s="70"/>
      <c r="B3" s="70"/>
      <c r="C3" s="70"/>
      <c r="D3" s="6" t="s">
        <v>23</v>
      </c>
      <c r="E3" s="6" t="s">
        <v>24</v>
      </c>
      <c r="F3" s="17" t="s">
        <v>25</v>
      </c>
      <c r="G3" s="6" t="s">
        <v>26</v>
      </c>
      <c r="H3" s="6" t="s">
        <v>27</v>
      </c>
      <c r="I3" s="17" t="s">
        <v>28</v>
      </c>
      <c r="J3" s="6" t="s">
        <v>29</v>
      </c>
      <c r="K3" s="6" t="s">
        <v>30</v>
      </c>
      <c r="L3" s="17" t="s">
        <v>31</v>
      </c>
      <c r="M3" s="6" t="s">
        <v>32</v>
      </c>
      <c r="N3" s="6" t="s">
        <v>33</v>
      </c>
      <c r="O3" s="75"/>
    </row>
    <row r="4" spans="1:16" ht="22.5" customHeight="1" x14ac:dyDescent="0.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</row>
    <row r="5" spans="1:16" ht="21.75" customHeight="1" x14ac:dyDescent="0.3">
      <c r="A5" s="17" t="s">
        <v>9</v>
      </c>
      <c r="B5" s="74" t="s">
        <v>136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</row>
    <row r="6" spans="1:16" ht="31.8" customHeight="1" x14ac:dyDescent="0.3">
      <c r="A6" s="67" t="s">
        <v>126</v>
      </c>
      <c r="B6" s="68" t="s">
        <v>128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</row>
    <row r="7" spans="1:16" ht="30" customHeight="1" x14ac:dyDescent="0.3">
      <c r="A7" s="67"/>
      <c r="B7" s="23" t="s">
        <v>34</v>
      </c>
      <c r="C7" s="69" t="s">
        <v>63</v>
      </c>
      <c r="D7" s="14">
        <v>34</v>
      </c>
      <c r="E7" s="14">
        <v>38</v>
      </c>
      <c r="F7" s="6">
        <v>43</v>
      </c>
      <c r="G7" s="6">
        <v>43</v>
      </c>
      <c r="H7" s="6">
        <v>58</v>
      </c>
      <c r="I7" s="6">
        <v>63</v>
      </c>
      <c r="J7" s="6">
        <v>63</v>
      </c>
      <c r="K7" s="6">
        <v>68</v>
      </c>
      <c r="L7" s="6">
        <v>63</v>
      </c>
      <c r="M7" s="6">
        <v>51</v>
      </c>
      <c r="N7" s="6">
        <v>55</v>
      </c>
      <c r="O7" s="6">
        <v>637</v>
      </c>
    </row>
    <row r="8" spans="1:16" ht="30" customHeight="1" x14ac:dyDescent="0.3">
      <c r="A8" s="67"/>
      <c r="B8" s="24" t="s">
        <v>35</v>
      </c>
      <c r="C8" s="69"/>
      <c r="D8" s="14">
        <v>34</v>
      </c>
      <c r="E8" s="14">
        <v>38</v>
      </c>
      <c r="F8" s="6">
        <v>43</v>
      </c>
      <c r="G8" s="6"/>
      <c r="H8" s="6"/>
      <c r="I8" s="6"/>
      <c r="J8" s="6"/>
      <c r="K8" s="6"/>
      <c r="L8" s="6"/>
      <c r="M8" s="6"/>
      <c r="N8" s="6"/>
      <c r="O8" s="6">
        <v>115</v>
      </c>
    </row>
    <row r="9" spans="1:16" ht="30" customHeight="1" x14ac:dyDescent="0.3">
      <c r="A9" s="25" t="s">
        <v>127</v>
      </c>
      <c r="B9" s="74" t="s">
        <v>138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10" t="s">
        <v>119</v>
      </c>
    </row>
    <row r="10" spans="1:16" ht="30" customHeight="1" x14ac:dyDescent="0.3">
      <c r="A10" s="11" t="s">
        <v>68</v>
      </c>
      <c r="B10" s="71" t="s">
        <v>139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3"/>
    </row>
    <row r="11" spans="1:16" ht="30" customHeight="1" x14ac:dyDescent="0.3">
      <c r="A11" s="11"/>
      <c r="B11" s="23" t="s">
        <v>34</v>
      </c>
      <c r="C11" s="69" t="s">
        <v>63</v>
      </c>
      <c r="D11" s="14">
        <v>0.8</v>
      </c>
      <c r="E11" s="14">
        <v>2</v>
      </c>
      <c r="F11" s="6">
        <v>2.7</v>
      </c>
      <c r="G11" s="6">
        <v>2</v>
      </c>
      <c r="H11" s="6">
        <v>2.8</v>
      </c>
      <c r="I11" s="6">
        <v>4.8</v>
      </c>
      <c r="J11" s="6">
        <v>1.2</v>
      </c>
      <c r="K11" s="6">
        <v>0.9</v>
      </c>
      <c r="L11" s="6">
        <v>3</v>
      </c>
      <c r="M11" s="6">
        <v>1.2</v>
      </c>
      <c r="N11" s="6">
        <v>3.6</v>
      </c>
      <c r="O11" s="6">
        <v>27.2</v>
      </c>
    </row>
    <row r="12" spans="1:16" ht="30" customHeight="1" x14ac:dyDescent="0.3">
      <c r="A12" s="11"/>
      <c r="B12" s="24" t="s">
        <v>35</v>
      </c>
      <c r="C12" s="69"/>
      <c r="D12" s="14">
        <v>0.8</v>
      </c>
      <c r="E12" s="14">
        <v>2.0499999999999998</v>
      </c>
      <c r="F12" s="6">
        <v>2.7</v>
      </c>
      <c r="G12" s="6"/>
      <c r="H12" s="6"/>
      <c r="I12" s="6"/>
      <c r="J12" s="6"/>
      <c r="K12" s="6"/>
      <c r="L12" s="6"/>
      <c r="M12" s="6"/>
      <c r="N12" s="6"/>
      <c r="O12" s="6">
        <v>5.55</v>
      </c>
    </row>
    <row r="13" spans="1:16" ht="30" customHeight="1" x14ac:dyDescent="0.3">
      <c r="A13" s="11" t="s">
        <v>70</v>
      </c>
      <c r="B13" s="71" t="s">
        <v>140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3"/>
    </row>
    <row r="14" spans="1:16" ht="30" customHeight="1" x14ac:dyDescent="0.3">
      <c r="A14" s="11"/>
      <c r="B14" s="23" t="s">
        <v>34</v>
      </c>
      <c r="C14" s="69" t="s">
        <v>63</v>
      </c>
      <c r="D14" s="12">
        <v>100</v>
      </c>
      <c r="E14" s="12">
        <v>100</v>
      </c>
      <c r="F14" s="12">
        <v>100</v>
      </c>
      <c r="G14" s="12">
        <v>100</v>
      </c>
      <c r="H14" s="12">
        <v>100</v>
      </c>
      <c r="I14" s="12">
        <v>100</v>
      </c>
      <c r="J14" s="12">
        <v>100</v>
      </c>
      <c r="K14" s="12">
        <v>100</v>
      </c>
      <c r="L14" s="12">
        <v>100</v>
      </c>
      <c r="M14" s="12">
        <v>100</v>
      </c>
      <c r="N14" s="12">
        <v>100</v>
      </c>
      <c r="O14" s="12">
        <v>100</v>
      </c>
    </row>
    <row r="15" spans="1:16" ht="30" customHeight="1" x14ac:dyDescent="0.3">
      <c r="A15" s="11"/>
      <c r="B15" s="24" t="s">
        <v>35</v>
      </c>
      <c r="C15" s="69"/>
      <c r="D15" s="12">
        <v>100</v>
      </c>
      <c r="E15" s="12">
        <v>100</v>
      </c>
      <c r="F15" s="12">
        <v>100</v>
      </c>
      <c r="G15" s="12"/>
      <c r="H15" s="12"/>
      <c r="I15" s="12"/>
      <c r="J15" s="12"/>
      <c r="K15" s="12"/>
      <c r="L15" s="12"/>
      <c r="M15" s="12"/>
      <c r="N15" s="12"/>
      <c r="O15" s="12"/>
    </row>
    <row r="16" spans="1:16" ht="30" customHeight="1" x14ac:dyDescent="0.3">
      <c r="A16" s="26" t="s">
        <v>129</v>
      </c>
      <c r="B16" s="74" t="s">
        <v>141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</row>
    <row r="17" spans="1:15" ht="30" customHeight="1" x14ac:dyDescent="0.3">
      <c r="A17" s="11" t="s">
        <v>72</v>
      </c>
      <c r="B17" s="68" t="s">
        <v>142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</row>
    <row r="18" spans="1:15" ht="30" customHeight="1" x14ac:dyDescent="0.3">
      <c r="A18" s="11"/>
      <c r="B18" s="23" t="s">
        <v>34</v>
      </c>
      <c r="C18" s="69" t="s">
        <v>63</v>
      </c>
      <c r="D18" s="12">
        <v>0.05</v>
      </c>
      <c r="E18" s="12">
        <v>0.04</v>
      </c>
      <c r="F18" s="12">
        <v>0.03</v>
      </c>
      <c r="G18" s="12">
        <v>0.02</v>
      </c>
      <c r="H18" s="12">
        <v>0.02</v>
      </c>
      <c r="I18" s="12">
        <v>0.3</v>
      </c>
      <c r="J18" s="12">
        <v>0.4</v>
      </c>
      <c r="K18" s="12">
        <v>0.2</v>
      </c>
      <c r="L18" s="12">
        <v>0.5</v>
      </c>
      <c r="M18" s="12">
        <v>0.2</v>
      </c>
      <c r="N18" s="12">
        <v>0.54</v>
      </c>
      <c r="O18" s="12">
        <v>2.5</v>
      </c>
    </row>
    <row r="19" spans="1:15" ht="30" customHeight="1" x14ac:dyDescent="0.3">
      <c r="A19" s="11"/>
      <c r="B19" s="24" t="s">
        <v>35</v>
      </c>
      <c r="C19" s="69"/>
      <c r="D19" s="12">
        <v>0.05</v>
      </c>
      <c r="E19" s="12">
        <v>0.04</v>
      </c>
      <c r="F19" s="12">
        <v>0.03</v>
      </c>
      <c r="G19" s="12"/>
      <c r="H19" s="12"/>
      <c r="I19" s="12"/>
      <c r="J19" s="12"/>
      <c r="K19" s="12"/>
      <c r="L19" s="12"/>
      <c r="M19" s="12"/>
      <c r="N19" s="12"/>
      <c r="O19" s="12">
        <v>0.12</v>
      </c>
    </row>
    <row r="20" spans="1:15" ht="30" customHeight="1" x14ac:dyDescent="0.3">
      <c r="A20" s="26" t="s">
        <v>130</v>
      </c>
      <c r="B20" s="74" t="s">
        <v>143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</row>
    <row r="21" spans="1:15" ht="30" customHeight="1" x14ac:dyDescent="0.3">
      <c r="A21" s="11" t="s">
        <v>76</v>
      </c>
      <c r="B21" s="68" t="s">
        <v>144</v>
      </c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</row>
    <row r="22" spans="1:15" ht="30" customHeight="1" x14ac:dyDescent="0.3">
      <c r="A22" s="11"/>
      <c r="B22" s="23" t="s">
        <v>34</v>
      </c>
      <c r="C22" s="69" t="s">
        <v>63</v>
      </c>
      <c r="D22" s="12">
        <v>50</v>
      </c>
      <c r="E22" s="12">
        <v>23.3</v>
      </c>
      <c r="F22" s="12">
        <v>23.3</v>
      </c>
      <c r="G22" s="12">
        <v>23</v>
      </c>
      <c r="H22" s="12">
        <v>21</v>
      </c>
      <c r="I22" s="12">
        <v>24</v>
      </c>
      <c r="J22" s="12">
        <v>24</v>
      </c>
      <c r="K22" s="12">
        <v>24</v>
      </c>
      <c r="L22" s="12">
        <v>21</v>
      </c>
      <c r="M22" s="12">
        <v>23</v>
      </c>
      <c r="N22" s="12">
        <v>23</v>
      </c>
      <c r="O22" s="12">
        <v>334</v>
      </c>
    </row>
    <row r="23" spans="1:15" ht="30" customHeight="1" x14ac:dyDescent="0.3">
      <c r="A23" s="12"/>
      <c r="B23" s="24" t="s">
        <v>35</v>
      </c>
      <c r="C23" s="69"/>
      <c r="D23" s="12">
        <v>24</v>
      </c>
      <c r="E23" s="12">
        <v>22.5</v>
      </c>
      <c r="F23" s="12">
        <v>30</v>
      </c>
      <c r="G23" s="12"/>
      <c r="H23" s="12"/>
      <c r="I23" s="12"/>
      <c r="J23" s="12"/>
      <c r="K23" s="12"/>
      <c r="L23" s="12"/>
      <c r="M23" s="12"/>
      <c r="N23" s="12"/>
      <c r="O23" s="12">
        <v>76.900000000000006</v>
      </c>
    </row>
    <row r="24" spans="1:15" ht="30" customHeight="1" x14ac:dyDescent="0.3">
      <c r="A24" s="11" t="s">
        <v>78</v>
      </c>
      <c r="B24" s="68" t="s">
        <v>145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</row>
    <row r="25" spans="1:15" ht="30" customHeight="1" x14ac:dyDescent="0.3">
      <c r="A25" s="11"/>
      <c r="B25" s="23" t="s">
        <v>34</v>
      </c>
      <c r="C25" s="69" t="s">
        <v>63</v>
      </c>
      <c r="D25" s="12">
        <v>0</v>
      </c>
      <c r="E25" s="12">
        <v>0</v>
      </c>
      <c r="F25" s="12">
        <v>676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688</v>
      </c>
      <c r="N25" s="12">
        <v>687</v>
      </c>
      <c r="O25" s="12">
        <v>2051</v>
      </c>
    </row>
    <row r="26" spans="1:15" ht="30" customHeight="1" x14ac:dyDescent="0.3">
      <c r="A26" s="11"/>
      <c r="B26" s="24" t="s">
        <v>35</v>
      </c>
      <c r="C26" s="69"/>
      <c r="D26" s="12">
        <v>31</v>
      </c>
      <c r="E26" s="12">
        <v>1</v>
      </c>
      <c r="F26" s="12">
        <v>29</v>
      </c>
      <c r="G26" s="12"/>
      <c r="H26" s="12"/>
      <c r="I26" s="12"/>
      <c r="J26" s="12"/>
      <c r="K26" s="12"/>
      <c r="L26" s="12"/>
      <c r="M26" s="12"/>
      <c r="N26" s="12"/>
      <c r="O26" s="12">
        <v>61</v>
      </c>
    </row>
    <row r="27" spans="1:15" ht="30" customHeight="1" x14ac:dyDescent="0.3">
      <c r="A27" s="26" t="s">
        <v>131</v>
      </c>
      <c r="B27" s="74" t="s">
        <v>146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</row>
    <row r="28" spans="1:15" ht="30" customHeight="1" x14ac:dyDescent="0.3">
      <c r="A28" s="11" t="s">
        <v>81</v>
      </c>
      <c r="B28" s="68" t="s">
        <v>147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</row>
    <row r="29" spans="1:15" ht="30" customHeight="1" x14ac:dyDescent="0.3">
      <c r="A29" s="11"/>
      <c r="B29" s="23" t="s">
        <v>34</v>
      </c>
      <c r="C29" s="69" t="s">
        <v>63</v>
      </c>
      <c r="D29" s="12">
        <v>15</v>
      </c>
      <c r="E29" s="12">
        <v>25</v>
      </c>
      <c r="F29" s="12">
        <v>20</v>
      </c>
      <c r="G29" s="12">
        <v>15</v>
      </c>
      <c r="H29" s="12">
        <v>25</v>
      </c>
      <c r="I29" s="12">
        <v>25</v>
      </c>
      <c r="J29" s="12">
        <v>54</v>
      </c>
      <c r="K29" s="12">
        <v>50</v>
      </c>
      <c r="L29" s="12">
        <v>30</v>
      </c>
      <c r="M29" s="12">
        <v>15</v>
      </c>
      <c r="N29" s="12">
        <v>15</v>
      </c>
      <c r="O29" s="12">
        <v>304</v>
      </c>
    </row>
    <row r="30" spans="1:15" ht="30" customHeight="1" x14ac:dyDescent="0.3">
      <c r="A30" s="11"/>
      <c r="B30" s="24" t="s">
        <v>35</v>
      </c>
      <c r="C30" s="69"/>
      <c r="D30" s="12">
        <v>21</v>
      </c>
      <c r="E30" s="12">
        <v>29</v>
      </c>
      <c r="F30" s="12">
        <v>28</v>
      </c>
      <c r="G30" s="12"/>
      <c r="H30" s="12"/>
      <c r="I30" s="12"/>
      <c r="J30" s="12"/>
      <c r="K30" s="12"/>
      <c r="L30" s="12"/>
      <c r="M30" s="12"/>
      <c r="N30" s="12"/>
      <c r="O30" s="12">
        <v>78</v>
      </c>
    </row>
    <row r="31" spans="1:15" ht="30" customHeight="1" x14ac:dyDescent="0.3">
      <c r="A31" s="26" t="s">
        <v>132</v>
      </c>
      <c r="B31" s="74" t="s">
        <v>148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</row>
    <row r="32" spans="1:15" ht="30" customHeight="1" x14ac:dyDescent="0.3">
      <c r="A32" s="11" t="s">
        <v>83</v>
      </c>
      <c r="B32" s="68" t="s">
        <v>149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</row>
    <row r="33" spans="1:15" ht="30" customHeight="1" x14ac:dyDescent="0.3">
      <c r="A33" s="11"/>
      <c r="B33" s="23" t="s">
        <v>34</v>
      </c>
      <c r="C33" s="69" t="s">
        <v>63</v>
      </c>
      <c r="D33" s="12">
        <v>60</v>
      </c>
      <c r="E33" s="12">
        <v>61</v>
      </c>
      <c r="F33" s="12">
        <v>61</v>
      </c>
      <c r="G33" s="12">
        <v>80</v>
      </c>
      <c r="H33" s="12">
        <v>80</v>
      </c>
      <c r="I33" s="12">
        <v>0</v>
      </c>
      <c r="J33" s="12">
        <v>0</v>
      </c>
      <c r="K33" s="12">
        <v>0</v>
      </c>
      <c r="L33" s="12">
        <v>63</v>
      </c>
      <c r="M33" s="12">
        <v>50</v>
      </c>
      <c r="N33" s="12">
        <v>65</v>
      </c>
      <c r="O33" s="12">
        <v>581</v>
      </c>
    </row>
    <row r="34" spans="1:15" ht="30" customHeight="1" x14ac:dyDescent="0.3">
      <c r="A34" s="11"/>
      <c r="B34" s="24" t="s">
        <v>35</v>
      </c>
      <c r="C34" s="69"/>
      <c r="D34" s="12">
        <v>60</v>
      </c>
      <c r="E34" s="12">
        <v>61</v>
      </c>
      <c r="F34" s="12">
        <v>61</v>
      </c>
      <c r="G34" s="12"/>
      <c r="H34" s="12"/>
      <c r="I34" s="12"/>
      <c r="J34" s="12"/>
      <c r="K34" s="12"/>
      <c r="L34" s="12"/>
      <c r="M34" s="12"/>
      <c r="N34" s="12"/>
      <c r="O34" s="12">
        <v>182</v>
      </c>
    </row>
    <row r="35" spans="1:15" ht="30" customHeight="1" x14ac:dyDescent="0.3">
      <c r="A35" s="26" t="s">
        <v>133</v>
      </c>
      <c r="B35" s="74" t="s">
        <v>150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</row>
    <row r="36" spans="1:15" ht="30" customHeight="1" x14ac:dyDescent="0.3">
      <c r="A36" s="11" t="s">
        <v>86</v>
      </c>
      <c r="B36" s="68" t="s">
        <v>151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</row>
    <row r="37" spans="1:15" ht="30" customHeight="1" x14ac:dyDescent="0.3">
      <c r="A37" s="11"/>
      <c r="B37" s="23" t="s">
        <v>34</v>
      </c>
      <c r="C37" s="69" t="s">
        <v>63</v>
      </c>
      <c r="D37" s="12">
        <v>4800</v>
      </c>
      <c r="E37" s="12">
        <v>6400</v>
      </c>
      <c r="F37" s="12">
        <v>8000</v>
      </c>
      <c r="G37" s="12">
        <v>6400</v>
      </c>
      <c r="H37" s="12">
        <v>8000</v>
      </c>
      <c r="I37" s="12">
        <v>6400</v>
      </c>
      <c r="J37" s="12">
        <v>6400</v>
      </c>
      <c r="K37" s="12">
        <v>8000</v>
      </c>
      <c r="L37" s="12">
        <v>4800</v>
      </c>
      <c r="M37" s="12">
        <v>6400</v>
      </c>
      <c r="N37" s="12">
        <v>8000</v>
      </c>
      <c r="O37" s="12">
        <v>81600</v>
      </c>
    </row>
    <row r="38" spans="1:15" ht="30" customHeight="1" x14ac:dyDescent="0.3">
      <c r="A38" s="12"/>
      <c r="B38" s="24" t="s">
        <v>35</v>
      </c>
      <c r="C38" s="69"/>
      <c r="D38" s="12">
        <v>4800</v>
      </c>
      <c r="E38" s="12">
        <v>6400</v>
      </c>
      <c r="F38" s="12">
        <v>8000</v>
      </c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30" customHeight="1" x14ac:dyDescent="0.3">
      <c r="A39" s="12" t="s">
        <v>134</v>
      </c>
      <c r="B39" s="68" t="s">
        <v>137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</row>
    <row r="40" spans="1:15" ht="30" customHeight="1" x14ac:dyDescent="0.3">
      <c r="A40" s="12"/>
      <c r="B40" s="68" t="s">
        <v>135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</row>
    <row r="41" spans="1:15" ht="30" customHeight="1" x14ac:dyDescent="0.3">
      <c r="A41" s="12"/>
      <c r="B41" s="23" t="s">
        <v>34</v>
      </c>
      <c r="C41" s="76" t="s">
        <v>63</v>
      </c>
      <c r="D41" s="12">
        <v>100</v>
      </c>
      <c r="E41" s="12">
        <v>100</v>
      </c>
      <c r="F41" s="12">
        <v>100</v>
      </c>
      <c r="G41" s="12">
        <v>100</v>
      </c>
      <c r="H41" s="12">
        <v>100</v>
      </c>
      <c r="I41" s="12">
        <v>100</v>
      </c>
      <c r="J41" s="12">
        <v>100</v>
      </c>
      <c r="K41" s="12">
        <v>100</v>
      </c>
      <c r="L41" s="12">
        <v>100</v>
      </c>
      <c r="M41" s="12">
        <v>100</v>
      </c>
      <c r="N41" s="12">
        <v>100</v>
      </c>
      <c r="O41" s="12">
        <v>100</v>
      </c>
    </row>
    <row r="42" spans="1:15" ht="30" customHeight="1" x14ac:dyDescent="0.3">
      <c r="A42" s="12"/>
      <c r="B42" s="24" t="s">
        <v>35</v>
      </c>
      <c r="C42" s="77"/>
      <c r="D42" s="12">
        <v>100</v>
      </c>
      <c r="E42" s="12">
        <v>100</v>
      </c>
      <c r="F42" s="12">
        <v>100</v>
      </c>
      <c r="G42" s="12"/>
      <c r="H42" s="12"/>
      <c r="I42" s="12"/>
      <c r="J42" s="12"/>
      <c r="K42" s="12"/>
      <c r="L42" s="12"/>
      <c r="M42" s="12"/>
      <c r="N42" s="12"/>
      <c r="O42" s="12"/>
    </row>
  </sheetData>
  <mergeCells count="35">
    <mergeCell ref="B40:O40"/>
    <mergeCell ref="C41:C42"/>
    <mergeCell ref="B24:O24"/>
    <mergeCell ref="C33:C34"/>
    <mergeCell ref="B35:O35"/>
    <mergeCell ref="B36:O36"/>
    <mergeCell ref="C37:C38"/>
    <mergeCell ref="B39:O39"/>
    <mergeCell ref="B27:O27"/>
    <mergeCell ref="B28:O28"/>
    <mergeCell ref="C29:C30"/>
    <mergeCell ref="B31:O31"/>
    <mergeCell ref="B32:O32"/>
    <mergeCell ref="C18:C19"/>
    <mergeCell ref="B20:O20"/>
    <mergeCell ref="B21:O21"/>
    <mergeCell ref="C22:C23"/>
    <mergeCell ref="C25:C26"/>
    <mergeCell ref="B13:O13"/>
    <mergeCell ref="C14:C15"/>
    <mergeCell ref="B16:O16"/>
    <mergeCell ref="B17:O17"/>
    <mergeCell ref="O2:O3"/>
    <mergeCell ref="C11:C12"/>
    <mergeCell ref="B9:O9"/>
    <mergeCell ref="B10:O10"/>
    <mergeCell ref="B5:O5"/>
    <mergeCell ref="A6:A8"/>
    <mergeCell ref="B6:O6"/>
    <mergeCell ref="C7:C8"/>
    <mergeCell ref="E1:N1"/>
    <mergeCell ref="A2:A3"/>
    <mergeCell ref="B2:B3"/>
    <mergeCell ref="C2:C3"/>
    <mergeCell ref="D2:N2"/>
  </mergeCells>
  <pageMargins left="0.7" right="0.7" top="0.75" bottom="0.75" header="0.3" footer="0.3"/>
  <pageSetup paperSize="9" scale="74" orientation="landscape" horizontalDpi="0" verticalDpi="0" r:id="rId1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B593-11F1-4953-AD19-43F62B1DF59B}">
  <dimension ref="A1:K59"/>
  <sheetViews>
    <sheetView view="pageBreakPreview" zoomScale="60" zoomScaleNormal="100" workbookViewId="0">
      <selection activeCell="B9" sqref="B9"/>
    </sheetView>
  </sheetViews>
  <sheetFormatPr defaultRowHeight="14.4" x14ac:dyDescent="0.3"/>
  <cols>
    <col min="1" max="1" width="6.21875" customWidth="1"/>
    <col min="2" max="2" width="44.44140625" customWidth="1"/>
    <col min="3" max="3" width="16.5546875" customWidth="1"/>
    <col min="4" max="6" width="16.5546875" style="21" customWidth="1"/>
    <col min="7" max="9" width="16.5546875" customWidth="1"/>
  </cols>
  <sheetData>
    <row r="1" spans="2:11" ht="63" customHeight="1" x14ac:dyDescent="0.3">
      <c r="B1" s="10"/>
      <c r="C1" s="78" t="s">
        <v>93</v>
      </c>
      <c r="D1" s="78"/>
      <c r="E1" s="78"/>
      <c r="F1" s="78"/>
      <c r="G1" s="78"/>
      <c r="H1" s="78"/>
      <c r="I1" s="78"/>
    </row>
    <row r="2" spans="2:11" ht="54.6" customHeight="1" x14ac:dyDescent="0.3">
      <c r="B2" s="70" t="s">
        <v>94</v>
      </c>
      <c r="C2" s="70" t="s">
        <v>95</v>
      </c>
      <c r="D2" s="70"/>
      <c r="E2" s="70"/>
      <c r="F2" s="70" t="s">
        <v>96</v>
      </c>
      <c r="G2" s="70"/>
      <c r="H2" s="70" t="s">
        <v>40</v>
      </c>
      <c r="I2" s="70" t="s">
        <v>20</v>
      </c>
    </row>
    <row r="3" spans="2:11" ht="27" customHeight="1" x14ac:dyDescent="0.3">
      <c r="B3" s="70"/>
      <c r="C3" s="70"/>
      <c r="D3" s="70"/>
      <c r="E3" s="70"/>
      <c r="F3" s="70"/>
      <c r="G3" s="70"/>
      <c r="H3" s="70"/>
      <c r="I3" s="70"/>
    </row>
    <row r="4" spans="2:11" ht="63" customHeight="1" x14ac:dyDescent="0.3">
      <c r="B4" s="70"/>
      <c r="C4" s="6" t="s">
        <v>36</v>
      </c>
      <c r="D4" s="15" t="s">
        <v>97</v>
      </c>
      <c r="E4" s="15" t="s">
        <v>98</v>
      </c>
      <c r="F4" s="15" t="s">
        <v>37</v>
      </c>
      <c r="G4" s="6" t="s">
        <v>38</v>
      </c>
      <c r="H4" s="70"/>
      <c r="I4" s="70"/>
      <c r="K4" t="s">
        <v>119</v>
      </c>
    </row>
    <row r="5" spans="2:11" ht="30.6" customHeight="1" x14ac:dyDescent="0.3">
      <c r="B5" s="6">
        <v>1</v>
      </c>
      <c r="C5" s="6">
        <v>2</v>
      </c>
      <c r="D5" s="15">
        <v>3</v>
      </c>
      <c r="E5" s="15">
        <v>4</v>
      </c>
      <c r="F5" s="15">
        <v>5</v>
      </c>
      <c r="G5" s="6">
        <v>6</v>
      </c>
      <c r="H5" s="6">
        <v>7</v>
      </c>
      <c r="I5" s="6">
        <v>8</v>
      </c>
    </row>
    <row r="6" spans="2:11" ht="91.2" customHeight="1" x14ac:dyDescent="0.3">
      <c r="B6" s="16" t="s">
        <v>99</v>
      </c>
      <c r="C6" s="17">
        <f>C7+C8+C9+C10</f>
        <v>151433.87999999998</v>
      </c>
      <c r="D6" s="17">
        <f t="shared" ref="D6:G6" si="0">D7+D8+D9+D10</f>
        <v>177604.99999999997</v>
      </c>
      <c r="E6" s="18">
        <f t="shared" si="0"/>
        <v>179302.1</v>
      </c>
      <c r="F6" s="18">
        <f t="shared" si="0"/>
        <v>179302.1</v>
      </c>
      <c r="G6" s="17">
        <f t="shared" si="0"/>
        <v>36270.800000000003</v>
      </c>
      <c r="H6" s="22">
        <f>G6/D6*100</f>
        <v>20.422172799189216</v>
      </c>
      <c r="I6" s="17"/>
    </row>
    <row r="7" spans="2:11" ht="63" customHeight="1" x14ac:dyDescent="0.3">
      <c r="B7" s="17" t="s">
        <v>100</v>
      </c>
      <c r="C7" s="17">
        <f>C12+C17+C20+C25+C28+C31+C35+C39+C43+C47+C51+C55+C59</f>
        <v>145524.25999999998</v>
      </c>
      <c r="D7" s="17">
        <f t="shared" ref="D7" si="1">D12+D17+D20+D25+D28+D31+D35+D39+D43+D47+D51+D55+D59</f>
        <v>141487.59999999998</v>
      </c>
      <c r="E7" s="18">
        <f>E12+E17+E20+E23+E28+E31+E35+E39+E43+E47+E51+E55+E59</f>
        <v>145994.70000000001</v>
      </c>
      <c r="F7" s="18">
        <f>F12+F17+F20+F23+F28+F31+F35+F39+F43+F47+F51+F55+F59</f>
        <v>145994.70000000001</v>
      </c>
      <c r="G7" s="17">
        <f t="shared" ref="G7" si="2">G12+G17+G20+G23+G28+G31+G35+G39+G43+G47+G51+G55+G59</f>
        <v>30601.3</v>
      </c>
      <c r="H7" s="22">
        <f t="shared" ref="H7:H59" si="3">G7/D7*100</f>
        <v>21.628255762342427</v>
      </c>
      <c r="I7" s="17"/>
    </row>
    <row r="8" spans="2:11" ht="28.2" customHeight="1" x14ac:dyDescent="0.3">
      <c r="B8" s="17" t="s">
        <v>101</v>
      </c>
      <c r="C8" s="17"/>
      <c r="D8" s="18">
        <f>D13+D24+D32+D36+D40+D44+D48+D52+D56</f>
        <v>28037.599999999999</v>
      </c>
      <c r="E8" s="18">
        <f t="shared" ref="E8:G8" si="4">E13+E24+E32+E36+E40+E44+E48+E52+E56</f>
        <v>28037.599999999999</v>
      </c>
      <c r="F8" s="18">
        <f t="shared" ref="F8" si="5">F13+F24+F32+F36+F40+F44+F48+F52+F56</f>
        <v>28037.599999999999</v>
      </c>
      <c r="G8" s="18">
        <f t="shared" si="4"/>
        <v>399.7</v>
      </c>
      <c r="H8" s="22">
        <f t="shared" si="3"/>
        <v>1.4255856421377009</v>
      </c>
      <c r="I8" s="17"/>
    </row>
    <row r="9" spans="2:11" ht="33.6" customHeight="1" x14ac:dyDescent="0.3">
      <c r="B9" s="17" t="s">
        <v>102</v>
      </c>
      <c r="C9" s="17"/>
      <c r="D9" s="18">
        <f>D14+D25</f>
        <v>5269.8</v>
      </c>
      <c r="E9" s="18">
        <f t="shared" ref="E9:G9" si="6">E14+E25</f>
        <v>5269.8</v>
      </c>
      <c r="F9" s="18">
        <f t="shared" ref="F9" si="7">F14+F25</f>
        <v>5269.8</v>
      </c>
      <c r="G9" s="18">
        <f t="shared" si="6"/>
        <v>5269.8</v>
      </c>
      <c r="H9" s="22">
        <f t="shared" si="3"/>
        <v>100</v>
      </c>
      <c r="I9" s="17"/>
    </row>
    <row r="10" spans="2:11" ht="31.2" customHeight="1" x14ac:dyDescent="0.3">
      <c r="B10" s="17" t="s">
        <v>39</v>
      </c>
      <c r="C10" s="17">
        <f>C33+C37+C41+C45+C49+C53+C57</f>
        <v>5909.62</v>
      </c>
      <c r="D10" s="17">
        <f t="shared" ref="D10:E10" si="8">D33+D37+D41+D45+D49+D53+D57</f>
        <v>2810</v>
      </c>
      <c r="E10" s="18">
        <f t="shared" si="8"/>
        <v>0</v>
      </c>
      <c r="F10" s="18">
        <f t="shared" ref="F10" si="9">F33+F37+F41+F45+F49+F53+F57</f>
        <v>0</v>
      </c>
      <c r="G10" s="17"/>
      <c r="H10" s="22">
        <f t="shared" si="3"/>
        <v>0</v>
      </c>
      <c r="I10" s="17"/>
    </row>
    <row r="11" spans="2:11" ht="43.2" customHeight="1" x14ac:dyDescent="0.3">
      <c r="B11" s="14" t="s">
        <v>103</v>
      </c>
      <c r="C11" s="6">
        <v>0</v>
      </c>
      <c r="D11" s="15">
        <f>D12+D13+D14</f>
        <v>4131.8</v>
      </c>
      <c r="E11" s="15">
        <f>E12+E13+E14</f>
        <v>4131.8</v>
      </c>
      <c r="F11" s="15">
        <f>F12+F13+F14</f>
        <v>4131.8</v>
      </c>
      <c r="G11" s="15">
        <f t="shared" ref="G11" si="10">G12+G13+G14</f>
        <v>4131.8</v>
      </c>
      <c r="H11" s="22">
        <f t="shared" si="3"/>
        <v>100</v>
      </c>
      <c r="I11" s="6"/>
    </row>
    <row r="12" spans="2:11" ht="31.2" x14ac:dyDescent="0.3">
      <c r="B12" s="6" t="s">
        <v>104</v>
      </c>
      <c r="C12" s="6">
        <v>0</v>
      </c>
      <c r="D12" s="15">
        <v>0.8</v>
      </c>
      <c r="E12" s="15">
        <v>0.8</v>
      </c>
      <c r="F12" s="15">
        <v>0.8</v>
      </c>
      <c r="G12" s="6">
        <v>0.8</v>
      </c>
      <c r="H12" s="22">
        <f t="shared" si="3"/>
        <v>100</v>
      </c>
      <c r="I12" s="6"/>
    </row>
    <row r="13" spans="2:11" ht="15.6" x14ac:dyDescent="0.3">
      <c r="B13" s="6" t="s">
        <v>101</v>
      </c>
      <c r="C13" s="6"/>
      <c r="D13" s="15">
        <v>82.6</v>
      </c>
      <c r="E13" s="15">
        <v>82.6</v>
      </c>
      <c r="F13" s="15">
        <v>82.6</v>
      </c>
      <c r="G13" s="6">
        <v>82.6</v>
      </c>
      <c r="H13" s="22">
        <f t="shared" si="3"/>
        <v>100</v>
      </c>
      <c r="I13" s="6"/>
    </row>
    <row r="14" spans="2:11" ht="15.6" x14ac:dyDescent="0.3">
      <c r="B14" s="6" t="s">
        <v>102</v>
      </c>
      <c r="C14" s="6"/>
      <c r="D14" s="15">
        <v>4048.4</v>
      </c>
      <c r="E14" s="15">
        <v>4048.4</v>
      </c>
      <c r="F14" s="15">
        <v>4048.4</v>
      </c>
      <c r="G14" s="6">
        <v>4048.4</v>
      </c>
      <c r="H14" s="22">
        <f t="shared" si="3"/>
        <v>100</v>
      </c>
      <c r="I14" s="6"/>
    </row>
    <row r="15" spans="2:11" ht="38.4" customHeight="1" x14ac:dyDescent="0.3">
      <c r="B15" s="6" t="s">
        <v>105</v>
      </c>
      <c r="C15" s="6">
        <v>0</v>
      </c>
      <c r="D15" s="15">
        <v>0</v>
      </c>
      <c r="E15" s="15">
        <v>0</v>
      </c>
      <c r="F15" s="15">
        <v>0</v>
      </c>
      <c r="G15" s="6"/>
      <c r="H15" s="22"/>
      <c r="I15" s="6"/>
    </row>
    <row r="16" spans="2:11" ht="49.2" customHeight="1" x14ac:dyDescent="0.3">
      <c r="B16" s="14" t="s">
        <v>106</v>
      </c>
      <c r="C16" s="6">
        <v>153.09</v>
      </c>
      <c r="D16" s="15">
        <v>0</v>
      </c>
      <c r="E16" s="15">
        <v>0</v>
      </c>
      <c r="F16" s="15">
        <v>0</v>
      </c>
      <c r="G16" s="6"/>
      <c r="H16" s="22"/>
      <c r="I16" s="6"/>
    </row>
    <row r="17" spans="1:9" ht="46.2" customHeight="1" x14ac:dyDescent="0.3">
      <c r="B17" s="6" t="s">
        <v>104</v>
      </c>
      <c r="C17" s="6">
        <v>153.09</v>
      </c>
      <c r="D17" s="15">
        <v>0</v>
      </c>
      <c r="E17" s="15">
        <v>0</v>
      </c>
      <c r="F17" s="15">
        <v>0</v>
      </c>
      <c r="G17" s="6"/>
      <c r="H17" s="22"/>
      <c r="I17" s="6"/>
    </row>
    <row r="18" spans="1:9" ht="42.6" customHeight="1" x14ac:dyDescent="0.3">
      <c r="B18" s="6" t="s">
        <v>105</v>
      </c>
      <c r="C18" s="12">
        <v>0</v>
      </c>
      <c r="D18" s="19">
        <v>0</v>
      </c>
      <c r="E18" s="19">
        <v>0</v>
      </c>
      <c r="F18" s="19">
        <v>0</v>
      </c>
      <c r="G18" s="12"/>
      <c r="H18" s="22"/>
      <c r="I18" s="12"/>
    </row>
    <row r="19" spans="1:9" ht="42" customHeight="1" x14ac:dyDescent="0.3">
      <c r="B19" s="14" t="s">
        <v>107</v>
      </c>
      <c r="C19" s="12">
        <v>0</v>
      </c>
      <c r="D19" s="19">
        <v>0</v>
      </c>
      <c r="E19" s="19">
        <v>0</v>
      </c>
      <c r="F19" s="19">
        <v>0</v>
      </c>
      <c r="G19" s="12"/>
      <c r="H19" s="22"/>
      <c r="I19" s="12"/>
    </row>
    <row r="20" spans="1:9" ht="40.200000000000003" customHeight="1" x14ac:dyDescent="0.3">
      <c r="B20" s="6" t="s">
        <v>104</v>
      </c>
      <c r="C20" s="12">
        <v>0</v>
      </c>
      <c r="D20" s="19">
        <v>0</v>
      </c>
      <c r="E20" s="19">
        <v>0</v>
      </c>
      <c r="F20" s="19">
        <v>0</v>
      </c>
      <c r="G20" s="12"/>
      <c r="H20" s="22"/>
      <c r="I20" s="12"/>
    </row>
    <row r="21" spans="1:9" ht="40.799999999999997" customHeight="1" x14ac:dyDescent="0.3">
      <c r="B21" s="6" t="s">
        <v>105</v>
      </c>
      <c r="C21" s="12">
        <v>0</v>
      </c>
      <c r="D21" s="19">
        <v>0</v>
      </c>
      <c r="E21" s="19">
        <v>0</v>
      </c>
      <c r="F21" s="19">
        <v>0</v>
      </c>
      <c r="G21" s="12"/>
      <c r="H21" s="22"/>
      <c r="I21" s="12"/>
    </row>
    <row r="22" spans="1:9" ht="40.799999999999997" customHeight="1" x14ac:dyDescent="0.3">
      <c r="B22" s="14" t="s">
        <v>108</v>
      </c>
      <c r="C22" s="12">
        <v>0</v>
      </c>
      <c r="D22" s="19">
        <f>D23+D24+D25</f>
        <v>28413.3</v>
      </c>
      <c r="E22" s="19">
        <f>E23+E24+E25+E26</f>
        <v>28413.3</v>
      </c>
      <c r="F22" s="19">
        <f>F23+F24+F25+F26</f>
        <v>28413.3</v>
      </c>
      <c r="G22" s="19">
        <f>G23+G24+G25+G26</f>
        <v>1234</v>
      </c>
      <c r="H22" s="22">
        <f t="shared" si="3"/>
        <v>4.3430365357068696</v>
      </c>
      <c r="I22" s="12"/>
    </row>
    <row r="23" spans="1:9" ht="40.799999999999997" customHeight="1" x14ac:dyDescent="0.3">
      <c r="B23" s="6" t="s">
        <v>104</v>
      </c>
      <c r="C23" s="12"/>
      <c r="D23" s="19">
        <v>0.3</v>
      </c>
      <c r="E23" s="19">
        <v>0.3</v>
      </c>
      <c r="F23" s="19">
        <v>0.3</v>
      </c>
      <c r="G23" s="12">
        <v>0.3</v>
      </c>
      <c r="H23" s="22">
        <f t="shared" si="3"/>
        <v>100</v>
      </c>
      <c r="I23" s="12"/>
    </row>
    <row r="24" spans="1:9" ht="40.799999999999997" customHeight="1" x14ac:dyDescent="0.3">
      <c r="B24" s="6" t="s">
        <v>109</v>
      </c>
      <c r="C24" s="12"/>
      <c r="D24" s="19">
        <v>27191.599999999999</v>
      </c>
      <c r="E24" s="19">
        <v>27191.599999999999</v>
      </c>
      <c r="F24" s="19">
        <v>27191.599999999999</v>
      </c>
      <c r="G24" s="12">
        <v>12.3</v>
      </c>
      <c r="H24" s="22">
        <f t="shared" si="3"/>
        <v>4.523455773106401E-2</v>
      </c>
      <c r="I24" s="12"/>
    </row>
    <row r="25" spans="1:9" ht="42" customHeight="1" x14ac:dyDescent="0.3">
      <c r="B25" s="6" t="s">
        <v>102</v>
      </c>
      <c r="C25" s="12">
        <v>0</v>
      </c>
      <c r="D25" s="19">
        <v>1221.4000000000001</v>
      </c>
      <c r="E25" s="19">
        <v>1221.4000000000001</v>
      </c>
      <c r="F25" s="19">
        <v>1221.4000000000001</v>
      </c>
      <c r="G25" s="12">
        <v>1221.4000000000001</v>
      </c>
      <c r="H25" s="22">
        <f t="shared" si="3"/>
        <v>100</v>
      </c>
      <c r="I25" s="12"/>
    </row>
    <row r="26" spans="1:9" ht="31.8" customHeight="1" x14ac:dyDescent="0.3">
      <c r="B26" s="6" t="s">
        <v>105</v>
      </c>
      <c r="C26" s="12">
        <v>0</v>
      </c>
      <c r="D26" s="19">
        <v>0</v>
      </c>
      <c r="E26" s="19">
        <v>0</v>
      </c>
      <c r="F26" s="19">
        <v>0</v>
      </c>
      <c r="G26" s="12"/>
      <c r="H26" s="22"/>
      <c r="I26" s="12"/>
    </row>
    <row r="27" spans="1:9" ht="51.6" customHeight="1" x14ac:dyDescent="0.3">
      <c r="B27" s="14" t="s">
        <v>110</v>
      </c>
      <c r="C27" s="12">
        <v>0</v>
      </c>
      <c r="D27" s="19">
        <v>0</v>
      </c>
      <c r="E27" s="19">
        <v>0</v>
      </c>
      <c r="F27" s="19">
        <v>0</v>
      </c>
      <c r="G27" s="12">
        <v>0</v>
      </c>
      <c r="H27" s="22"/>
      <c r="I27" s="12"/>
    </row>
    <row r="28" spans="1:9" ht="63" customHeight="1" x14ac:dyDescent="0.3">
      <c r="B28" s="6" t="s">
        <v>104</v>
      </c>
      <c r="C28" s="12">
        <v>0</v>
      </c>
      <c r="D28" s="19">
        <v>0</v>
      </c>
      <c r="E28" s="19">
        <v>0</v>
      </c>
      <c r="F28" s="19">
        <v>0</v>
      </c>
      <c r="G28" s="12">
        <v>0</v>
      </c>
      <c r="H28" s="22"/>
      <c r="I28" s="12"/>
    </row>
    <row r="29" spans="1:9" ht="63" customHeight="1" x14ac:dyDescent="0.3">
      <c r="B29" s="6" t="s">
        <v>105</v>
      </c>
      <c r="C29" s="12">
        <v>0</v>
      </c>
      <c r="D29" s="19">
        <v>0</v>
      </c>
      <c r="E29" s="19">
        <v>0</v>
      </c>
      <c r="F29" s="19">
        <v>0</v>
      </c>
      <c r="G29" s="12">
        <v>0</v>
      </c>
      <c r="H29" s="22"/>
      <c r="I29" s="12"/>
    </row>
    <row r="30" spans="1:9" ht="63" customHeight="1" x14ac:dyDescent="0.3">
      <c r="A30">
        <v>1</v>
      </c>
      <c r="B30" s="20" t="s">
        <v>111</v>
      </c>
      <c r="C30" s="12">
        <v>50448.73</v>
      </c>
      <c r="D30" s="19">
        <f>D31+D32+D33</f>
        <v>48689.700000000004</v>
      </c>
      <c r="E30" s="19">
        <f t="shared" ref="E30:F30" si="11">E31+E32+E33</f>
        <v>52523.3</v>
      </c>
      <c r="F30" s="19">
        <f t="shared" si="11"/>
        <v>52523.3</v>
      </c>
      <c r="G30" s="19">
        <f t="shared" ref="G30" si="12">G31+G32+G33</f>
        <v>10879.699999999999</v>
      </c>
      <c r="H30" s="22">
        <f t="shared" si="3"/>
        <v>22.344972345280414</v>
      </c>
      <c r="I30" s="12"/>
    </row>
    <row r="31" spans="1:9" ht="40.200000000000003" customHeight="1" x14ac:dyDescent="0.3">
      <c r="B31" s="6" t="s">
        <v>104</v>
      </c>
      <c r="C31" s="12">
        <v>48552.04</v>
      </c>
      <c r="D31" s="19">
        <v>47228.3</v>
      </c>
      <c r="E31" s="19">
        <v>52261.9</v>
      </c>
      <c r="F31" s="19">
        <v>52261.9</v>
      </c>
      <c r="G31" s="12">
        <v>10819.9</v>
      </c>
      <c r="H31" s="22">
        <f t="shared" si="3"/>
        <v>22.909780788213844</v>
      </c>
      <c r="I31" s="12"/>
    </row>
    <row r="32" spans="1:9" ht="24" customHeight="1" x14ac:dyDescent="0.3">
      <c r="B32" s="13" t="s">
        <v>101</v>
      </c>
      <c r="C32" s="12"/>
      <c r="D32" s="19">
        <v>261.39999999999998</v>
      </c>
      <c r="E32" s="19">
        <v>261.39999999999998</v>
      </c>
      <c r="F32" s="19">
        <v>261.39999999999998</v>
      </c>
      <c r="G32" s="12">
        <v>59.8</v>
      </c>
      <c r="H32" s="22">
        <f t="shared" si="3"/>
        <v>22.87681713848508</v>
      </c>
      <c r="I32" s="12"/>
    </row>
    <row r="33" spans="1:9" ht="25.2" customHeight="1" x14ac:dyDescent="0.3">
      <c r="B33" s="13" t="s">
        <v>105</v>
      </c>
      <c r="C33" s="12">
        <v>1896.69</v>
      </c>
      <c r="D33" s="19">
        <v>1200</v>
      </c>
      <c r="E33" s="19"/>
      <c r="F33" s="19"/>
      <c r="G33" s="12"/>
      <c r="H33" s="22">
        <f t="shared" si="3"/>
        <v>0</v>
      </c>
      <c r="I33" s="12"/>
    </row>
    <row r="34" spans="1:9" ht="63" customHeight="1" x14ac:dyDescent="0.3">
      <c r="A34">
        <v>2</v>
      </c>
      <c r="B34" s="20" t="s">
        <v>112</v>
      </c>
      <c r="C34" s="12">
        <v>4723.58</v>
      </c>
      <c r="D34" s="19">
        <f>D35+D36+D37</f>
        <v>4321.6000000000004</v>
      </c>
      <c r="E34" s="19">
        <f t="shared" ref="E34:G34" si="13">E35+E36+E37</f>
        <v>4207</v>
      </c>
      <c r="F34" s="19">
        <f t="shared" si="13"/>
        <v>4207</v>
      </c>
      <c r="G34" s="19">
        <f t="shared" si="13"/>
        <v>924.4</v>
      </c>
      <c r="H34" s="22">
        <f t="shared" si="3"/>
        <v>21.390225842280636</v>
      </c>
      <c r="I34" s="12"/>
    </row>
    <row r="35" spans="1:9" ht="40.799999999999997" customHeight="1" x14ac:dyDescent="0.3">
      <c r="B35" s="6" t="s">
        <v>104</v>
      </c>
      <c r="C35" s="12">
        <v>4201.6000000000004</v>
      </c>
      <c r="D35" s="19">
        <v>4201.6000000000004</v>
      </c>
      <c r="E35" s="19">
        <v>4207</v>
      </c>
      <c r="F35" s="19">
        <v>4207</v>
      </c>
      <c r="G35" s="12">
        <v>924.4</v>
      </c>
      <c r="H35" s="22">
        <f t="shared" si="3"/>
        <v>22.0011424219345</v>
      </c>
      <c r="I35" s="12"/>
    </row>
    <row r="36" spans="1:9" ht="27" customHeight="1" x14ac:dyDescent="0.3">
      <c r="B36" s="13" t="s">
        <v>101</v>
      </c>
      <c r="C36" s="12"/>
      <c r="D36" s="19"/>
      <c r="E36" s="19"/>
      <c r="F36" s="19"/>
      <c r="G36" s="12"/>
      <c r="H36" s="22"/>
      <c r="I36" s="12"/>
    </row>
    <row r="37" spans="1:9" ht="19.8" customHeight="1" x14ac:dyDescent="0.3">
      <c r="B37" s="13" t="s">
        <v>105</v>
      </c>
      <c r="C37" s="12">
        <v>521.98</v>
      </c>
      <c r="D37" s="19">
        <v>120</v>
      </c>
      <c r="E37" s="19"/>
      <c r="F37" s="19"/>
      <c r="G37" s="12"/>
      <c r="H37" s="22">
        <f t="shared" si="3"/>
        <v>0</v>
      </c>
      <c r="I37" s="12"/>
    </row>
    <row r="38" spans="1:9" ht="33.6" customHeight="1" x14ac:dyDescent="0.3">
      <c r="A38">
        <v>3</v>
      </c>
      <c r="B38" s="20" t="s">
        <v>113</v>
      </c>
      <c r="C38" s="12">
        <v>0</v>
      </c>
      <c r="D38" s="19">
        <v>0</v>
      </c>
      <c r="E38" s="19">
        <v>0</v>
      </c>
      <c r="F38" s="19">
        <v>0</v>
      </c>
      <c r="G38" s="12">
        <v>0</v>
      </c>
      <c r="H38" s="22"/>
      <c r="I38" s="12"/>
    </row>
    <row r="39" spans="1:9" ht="45" customHeight="1" x14ac:dyDescent="0.3">
      <c r="B39" s="6" t="s">
        <v>104</v>
      </c>
      <c r="C39" s="12">
        <v>0</v>
      </c>
      <c r="D39" s="19">
        <v>0</v>
      </c>
      <c r="E39" s="19">
        <v>0</v>
      </c>
      <c r="F39" s="19">
        <v>0</v>
      </c>
      <c r="G39" s="12">
        <v>0</v>
      </c>
      <c r="H39" s="22"/>
      <c r="I39" s="12"/>
    </row>
    <row r="40" spans="1:9" ht="26.4" customHeight="1" x14ac:dyDescent="0.3">
      <c r="B40" s="13" t="s">
        <v>101</v>
      </c>
      <c r="C40" s="12">
        <v>0</v>
      </c>
      <c r="D40" s="19">
        <v>0</v>
      </c>
      <c r="E40" s="19">
        <v>0</v>
      </c>
      <c r="F40" s="19">
        <v>0</v>
      </c>
      <c r="G40" s="12">
        <v>0</v>
      </c>
      <c r="H40" s="22"/>
      <c r="I40" s="12"/>
    </row>
    <row r="41" spans="1:9" ht="29.4" customHeight="1" x14ac:dyDescent="0.3">
      <c r="B41" s="13" t="s">
        <v>105</v>
      </c>
      <c r="C41" s="12">
        <v>0</v>
      </c>
      <c r="D41" s="19">
        <v>0</v>
      </c>
      <c r="E41" s="19">
        <v>0</v>
      </c>
      <c r="F41" s="19">
        <v>0</v>
      </c>
      <c r="G41" s="12">
        <v>0</v>
      </c>
      <c r="H41" s="22"/>
      <c r="I41" s="12"/>
    </row>
    <row r="42" spans="1:9" ht="49.2" customHeight="1" x14ac:dyDescent="0.3">
      <c r="A42">
        <v>4</v>
      </c>
      <c r="B42" s="20" t="s">
        <v>114</v>
      </c>
      <c r="C42" s="12">
        <v>29730.61</v>
      </c>
      <c r="D42" s="19">
        <f>D43+D44+D45</f>
        <v>28926.3</v>
      </c>
      <c r="E42" s="19">
        <f t="shared" ref="E42:G42" si="14">E43+E44+E45</f>
        <v>29014.6</v>
      </c>
      <c r="F42" s="19">
        <f t="shared" si="14"/>
        <v>29014.6</v>
      </c>
      <c r="G42" s="19">
        <f t="shared" si="14"/>
        <v>6048.5</v>
      </c>
      <c r="H42" s="22">
        <f t="shared" si="3"/>
        <v>20.910036886846921</v>
      </c>
      <c r="I42" s="12"/>
    </row>
    <row r="43" spans="1:9" ht="41.4" customHeight="1" x14ac:dyDescent="0.3">
      <c r="B43" s="6" t="s">
        <v>104</v>
      </c>
      <c r="C43" s="12">
        <v>28997.919999999998</v>
      </c>
      <c r="D43" s="19">
        <v>28524.3</v>
      </c>
      <c r="E43" s="19">
        <v>28912.6</v>
      </c>
      <c r="F43" s="19">
        <v>28912.6</v>
      </c>
      <c r="G43" s="12">
        <v>6029.2</v>
      </c>
      <c r="H43" s="22">
        <f t="shared" si="3"/>
        <v>21.137065589690192</v>
      </c>
      <c r="I43" s="12"/>
    </row>
    <row r="44" spans="1:9" ht="25.2" customHeight="1" x14ac:dyDescent="0.3">
      <c r="B44" s="13" t="s">
        <v>101</v>
      </c>
      <c r="C44" s="12"/>
      <c r="D44" s="19">
        <v>102</v>
      </c>
      <c r="E44" s="19">
        <v>102</v>
      </c>
      <c r="F44" s="19">
        <v>102</v>
      </c>
      <c r="G44" s="12">
        <v>19.3</v>
      </c>
      <c r="H44" s="22">
        <f t="shared" si="3"/>
        <v>18.921568627450981</v>
      </c>
      <c r="I44" s="12"/>
    </row>
    <row r="45" spans="1:9" ht="33.6" customHeight="1" x14ac:dyDescent="0.3">
      <c r="B45" s="13" t="s">
        <v>105</v>
      </c>
      <c r="C45" s="12">
        <v>372.69</v>
      </c>
      <c r="D45" s="19">
        <v>300</v>
      </c>
      <c r="E45" s="19"/>
      <c r="F45" s="19"/>
      <c r="G45" s="12"/>
      <c r="H45" s="22">
        <f t="shared" si="3"/>
        <v>0</v>
      </c>
      <c r="I45" s="12"/>
    </row>
    <row r="46" spans="1:9" ht="83.4" customHeight="1" x14ac:dyDescent="0.3">
      <c r="A46">
        <v>5</v>
      </c>
      <c r="B46" s="20" t="s">
        <v>115</v>
      </c>
      <c r="C46" s="12">
        <v>3553.4</v>
      </c>
      <c r="D46" s="19">
        <f>D47+D48+D49</f>
        <v>3553.4</v>
      </c>
      <c r="E46" s="19">
        <f t="shared" ref="E46:G46" si="15">E47+E48+E49</f>
        <v>3490.6</v>
      </c>
      <c r="F46" s="19">
        <f t="shared" si="15"/>
        <v>3490.6</v>
      </c>
      <c r="G46" s="19">
        <f t="shared" si="15"/>
        <v>711.5</v>
      </c>
      <c r="H46" s="22">
        <f t="shared" si="3"/>
        <v>20.023076490122136</v>
      </c>
      <c r="I46" s="12"/>
    </row>
    <row r="47" spans="1:9" ht="37.200000000000003" customHeight="1" x14ac:dyDescent="0.3">
      <c r="B47" s="6" t="s">
        <v>104</v>
      </c>
      <c r="C47" s="12">
        <v>3483.4</v>
      </c>
      <c r="D47" s="19">
        <v>3483.4</v>
      </c>
      <c r="E47" s="19">
        <v>3490.6</v>
      </c>
      <c r="F47" s="19">
        <v>3490.6</v>
      </c>
      <c r="G47" s="12">
        <v>711.5</v>
      </c>
      <c r="H47" s="22">
        <f t="shared" si="3"/>
        <v>20.425446402939656</v>
      </c>
      <c r="I47" s="12"/>
    </row>
    <row r="48" spans="1:9" ht="22.2" customHeight="1" x14ac:dyDescent="0.3">
      <c r="B48" s="13" t="s">
        <v>101</v>
      </c>
      <c r="C48" s="12">
        <v>0</v>
      </c>
      <c r="D48" s="19"/>
      <c r="E48" s="19"/>
      <c r="F48" s="19"/>
      <c r="G48" s="12"/>
      <c r="H48" s="22"/>
      <c r="I48" s="12"/>
    </row>
    <row r="49" spans="1:9" ht="28.2" customHeight="1" x14ac:dyDescent="0.3">
      <c r="B49" s="13" t="s">
        <v>105</v>
      </c>
      <c r="C49" s="12">
        <v>70</v>
      </c>
      <c r="D49" s="19">
        <v>70</v>
      </c>
      <c r="E49" s="19"/>
      <c r="F49" s="19"/>
      <c r="G49" s="12"/>
      <c r="H49" s="22">
        <f t="shared" si="3"/>
        <v>0</v>
      </c>
      <c r="I49" s="12"/>
    </row>
    <row r="50" spans="1:9" ht="63" customHeight="1" x14ac:dyDescent="0.3">
      <c r="A50">
        <v>6</v>
      </c>
      <c r="B50" s="20" t="s">
        <v>116</v>
      </c>
      <c r="C50" s="12">
        <v>33717.269999999997</v>
      </c>
      <c r="D50" s="19">
        <f>D51+D52+D53</f>
        <v>29010.3</v>
      </c>
      <c r="E50" s="19">
        <f t="shared" ref="E50:G50" si="16">E51+E52+E53</f>
        <v>28138.3</v>
      </c>
      <c r="F50" s="19">
        <f t="shared" si="16"/>
        <v>28138.3</v>
      </c>
      <c r="G50" s="19">
        <f t="shared" si="16"/>
        <v>6398.5999999999995</v>
      </c>
      <c r="H50" s="22">
        <f t="shared" si="3"/>
        <v>22.056304140253634</v>
      </c>
      <c r="I50" s="12"/>
    </row>
    <row r="51" spans="1:9" ht="34.799999999999997" customHeight="1" x14ac:dyDescent="0.3">
      <c r="B51" s="6" t="s">
        <v>104</v>
      </c>
      <c r="C51" s="12">
        <v>31869.01</v>
      </c>
      <c r="D51" s="19">
        <v>27490.3</v>
      </c>
      <c r="E51" s="19">
        <v>27738.3</v>
      </c>
      <c r="F51" s="19">
        <v>27738.3</v>
      </c>
      <c r="G51" s="12">
        <v>6172.9</v>
      </c>
      <c r="H51" s="22">
        <f t="shared" si="3"/>
        <v>22.454829521685831</v>
      </c>
      <c r="I51" s="12"/>
    </row>
    <row r="52" spans="1:9" ht="23.4" customHeight="1" x14ac:dyDescent="0.3">
      <c r="B52" s="13" t="s">
        <v>101</v>
      </c>
      <c r="C52" s="12"/>
      <c r="D52" s="19">
        <v>400</v>
      </c>
      <c r="E52" s="19">
        <v>400</v>
      </c>
      <c r="F52" s="19">
        <v>400</v>
      </c>
      <c r="G52" s="12">
        <v>225.7</v>
      </c>
      <c r="H52" s="22">
        <f t="shared" si="3"/>
        <v>56.42499999999999</v>
      </c>
      <c r="I52" s="12"/>
    </row>
    <row r="53" spans="1:9" ht="22.2" customHeight="1" x14ac:dyDescent="0.3">
      <c r="B53" s="13" t="s">
        <v>105</v>
      </c>
      <c r="C53" s="12">
        <v>1848.26</v>
      </c>
      <c r="D53" s="19">
        <v>1120</v>
      </c>
      <c r="E53" s="19"/>
      <c r="F53" s="19"/>
      <c r="G53" s="12"/>
      <c r="H53" s="22">
        <f t="shared" si="3"/>
        <v>0</v>
      </c>
      <c r="I53" s="12"/>
    </row>
    <row r="54" spans="1:9" ht="46.8" customHeight="1" x14ac:dyDescent="0.3">
      <c r="A54">
        <v>7</v>
      </c>
      <c r="B54" s="20" t="s">
        <v>117</v>
      </c>
      <c r="C54" s="12">
        <v>3501.9</v>
      </c>
      <c r="D54" s="19">
        <f>D55+D56+D57</f>
        <v>2301.9</v>
      </c>
      <c r="E54" s="19">
        <f t="shared" ref="E54:G54" si="17">E55+E56+E57</f>
        <v>2301.9</v>
      </c>
      <c r="F54" s="19">
        <f t="shared" si="17"/>
        <v>2301.9</v>
      </c>
      <c r="G54" s="19">
        <f t="shared" si="17"/>
        <v>383.6</v>
      </c>
      <c r="H54" s="22">
        <f t="shared" si="3"/>
        <v>16.664494547982102</v>
      </c>
      <c r="I54" s="12"/>
    </row>
    <row r="55" spans="1:9" ht="29.4" customHeight="1" x14ac:dyDescent="0.3">
      <c r="B55" s="6" t="s">
        <v>104</v>
      </c>
      <c r="C55" s="12">
        <v>2301.9</v>
      </c>
      <c r="D55" s="19">
        <v>2301.9</v>
      </c>
      <c r="E55" s="19">
        <v>2301.9</v>
      </c>
      <c r="F55" s="19">
        <v>2301.9</v>
      </c>
      <c r="G55" s="12">
        <v>383.6</v>
      </c>
      <c r="H55" s="22">
        <f t="shared" si="3"/>
        <v>16.664494547982102</v>
      </c>
      <c r="I55" s="12"/>
    </row>
    <row r="56" spans="1:9" ht="22.2" customHeight="1" x14ac:dyDescent="0.3">
      <c r="B56" s="13" t="s">
        <v>101</v>
      </c>
      <c r="C56" s="12"/>
      <c r="D56" s="19"/>
      <c r="E56" s="19"/>
      <c r="F56" s="19"/>
      <c r="G56" s="12"/>
      <c r="H56" s="22"/>
      <c r="I56" s="12"/>
    </row>
    <row r="57" spans="1:9" ht="23.4" customHeight="1" x14ac:dyDescent="0.3">
      <c r="B57" s="13" t="s">
        <v>105</v>
      </c>
      <c r="C57" s="12">
        <v>1200</v>
      </c>
      <c r="D57" s="19"/>
      <c r="E57" s="19"/>
      <c r="F57" s="19"/>
      <c r="G57" s="12"/>
      <c r="H57" s="22"/>
      <c r="I57" s="12"/>
    </row>
    <row r="58" spans="1:9" ht="53.4" customHeight="1" x14ac:dyDescent="0.3">
      <c r="A58">
        <v>8</v>
      </c>
      <c r="B58" s="20" t="s">
        <v>118</v>
      </c>
      <c r="C58" s="12">
        <v>25965.3</v>
      </c>
      <c r="D58" s="19">
        <f>D59</f>
        <v>27035.599999999999</v>
      </c>
      <c r="E58" s="19">
        <f t="shared" ref="E58:G58" si="18">E59</f>
        <v>27081.3</v>
      </c>
      <c r="F58" s="19">
        <f t="shared" si="18"/>
        <v>27081.3</v>
      </c>
      <c r="G58" s="19">
        <f t="shared" si="18"/>
        <v>5558.7</v>
      </c>
      <c r="H58" s="22">
        <f t="shared" si="3"/>
        <v>20.560668156060899</v>
      </c>
      <c r="I58" s="12"/>
    </row>
    <row r="59" spans="1:9" ht="46.8" customHeight="1" x14ac:dyDescent="0.3">
      <c r="B59" s="6" t="s">
        <v>104</v>
      </c>
      <c r="C59" s="12">
        <v>25965.3</v>
      </c>
      <c r="D59" s="19">
        <v>27035.599999999999</v>
      </c>
      <c r="E59" s="19">
        <v>27081.3</v>
      </c>
      <c r="F59" s="19">
        <v>27081.3</v>
      </c>
      <c r="G59" s="12">
        <v>5558.7</v>
      </c>
      <c r="H59" s="22">
        <f t="shared" si="3"/>
        <v>20.560668156060899</v>
      </c>
      <c r="I59" s="12"/>
    </row>
  </sheetData>
  <mergeCells count="6">
    <mergeCell ref="C1:I1"/>
    <mergeCell ref="B2:B4"/>
    <mergeCell ref="C2:E3"/>
    <mergeCell ref="F2:G3"/>
    <mergeCell ref="H2:H4"/>
    <mergeCell ref="I2:I4"/>
  </mergeCells>
  <pageMargins left="0.7" right="0.7" top="0.75" bottom="0.75" header="0.3" footer="0.3"/>
  <pageSetup paperSize="9" scale="80" orientation="landscape" horizontalDpi="0" verticalDpi="0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4C273-70DA-4788-8CD5-59F5EE02460F}">
  <dimension ref="A1:H6"/>
  <sheetViews>
    <sheetView view="pageBreakPreview" zoomScale="60" zoomScaleNormal="100" workbookViewId="0">
      <selection activeCell="A5" sqref="A5:H5"/>
    </sheetView>
  </sheetViews>
  <sheetFormatPr defaultColWidth="25.6640625" defaultRowHeight="53.25" customHeight="1" x14ac:dyDescent="0.3"/>
  <cols>
    <col min="1" max="1" width="8.44140625" customWidth="1"/>
  </cols>
  <sheetData>
    <row r="1" spans="1:8" ht="24.75" customHeight="1" x14ac:dyDescent="0.3">
      <c r="A1" s="10"/>
      <c r="B1" s="59" t="s">
        <v>352</v>
      </c>
      <c r="C1" s="59"/>
      <c r="D1" s="59"/>
      <c r="E1" s="59"/>
      <c r="F1" s="10"/>
      <c r="G1" s="10"/>
      <c r="H1" s="10"/>
    </row>
    <row r="2" spans="1:8" ht="63.75" customHeight="1" x14ac:dyDescent="0.3">
      <c r="A2" s="6" t="s">
        <v>21</v>
      </c>
      <c r="B2" s="5" t="s">
        <v>2</v>
      </c>
      <c r="C2" s="5" t="s">
        <v>41</v>
      </c>
      <c r="D2" s="5" t="s">
        <v>42</v>
      </c>
      <c r="E2" s="5" t="s">
        <v>43</v>
      </c>
      <c r="F2" s="5" t="s">
        <v>44</v>
      </c>
      <c r="G2" s="5" t="s">
        <v>45</v>
      </c>
      <c r="H2" s="5" t="s">
        <v>46</v>
      </c>
    </row>
    <row r="3" spans="1:8" ht="53.25" customHeight="1" x14ac:dyDescent="0.3">
      <c r="A3" s="10"/>
      <c r="B3" s="10"/>
      <c r="C3" s="10"/>
      <c r="D3" s="10"/>
      <c r="E3" s="10"/>
      <c r="F3" s="10"/>
      <c r="G3" s="10"/>
      <c r="H3" s="10"/>
    </row>
    <row r="4" spans="1:8" ht="53.25" customHeight="1" x14ac:dyDescent="0.3">
      <c r="A4" s="10"/>
      <c r="B4" s="10"/>
      <c r="C4" s="10"/>
      <c r="D4" s="10"/>
      <c r="E4" s="10"/>
      <c r="F4" s="10"/>
      <c r="G4" s="10"/>
      <c r="H4" s="10"/>
    </row>
    <row r="5" spans="1:8" ht="53.25" customHeight="1" x14ac:dyDescent="0.3">
      <c r="A5" s="79" t="s">
        <v>353</v>
      </c>
      <c r="B5" s="79"/>
      <c r="C5" s="79"/>
      <c r="D5" s="79"/>
      <c r="E5" s="79"/>
      <c r="F5" s="79"/>
      <c r="G5" s="79"/>
      <c r="H5" s="79"/>
    </row>
    <row r="6" spans="1:8" ht="53.25" customHeight="1" x14ac:dyDescent="0.3">
      <c r="A6" s="10"/>
      <c r="B6" s="10"/>
      <c r="C6" s="10"/>
      <c r="D6" s="10"/>
      <c r="E6" s="10"/>
      <c r="F6" s="10"/>
      <c r="G6" s="10"/>
      <c r="H6" s="10"/>
    </row>
  </sheetData>
  <mergeCells count="2">
    <mergeCell ref="B1:E1"/>
    <mergeCell ref="A5:H5"/>
  </mergeCells>
  <pageMargins left="0.7" right="0.7" top="0.75" bottom="0.75" header="0.3" footer="0.3"/>
  <pageSetup paperSize="9" scale="71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B9C00-476B-4A1D-8314-6B4742BFF599}">
  <dimension ref="A1:L6"/>
  <sheetViews>
    <sheetView view="pageBreakPreview" zoomScale="60" zoomScaleNormal="100" workbookViewId="0">
      <selection activeCell="L27" sqref="L27"/>
    </sheetView>
  </sheetViews>
  <sheetFormatPr defaultColWidth="15" defaultRowHeight="14.4" x14ac:dyDescent="0.3"/>
  <sheetData>
    <row r="1" spans="1:12" ht="23.25" customHeight="1" x14ac:dyDescent="0.3">
      <c r="D1" s="81" t="s">
        <v>47</v>
      </c>
      <c r="E1" s="82"/>
      <c r="F1" s="82"/>
      <c r="G1" s="82"/>
      <c r="H1" s="82"/>
      <c r="I1" s="82"/>
      <c r="J1" s="82"/>
    </row>
    <row r="2" spans="1:12" ht="29.25" customHeight="1" x14ac:dyDescent="0.3">
      <c r="D2" s="82"/>
      <c r="E2" s="82"/>
      <c r="F2" s="82"/>
      <c r="G2" s="82"/>
      <c r="H2" s="82"/>
      <c r="I2" s="82"/>
      <c r="J2" s="82"/>
    </row>
    <row r="3" spans="1:12" x14ac:dyDescent="0.3">
      <c r="B3" s="83" t="s">
        <v>48</v>
      </c>
      <c r="C3" s="83"/>
      <c r="D3" s="83"/>
      <c r="E3" s="83"/>
      <c r="F3" s="83"/>
      <c r="G3" s="83"/>
      <c r="H3" s="83"/>
      <c r="I3" s="83"/>
      <c r="J3" s="83"/>
    </row>
    <row r="4" spans="1:12" ht="40.5" customHeight="1" x14ac:dyDescent="0.3">
      <c r="A4" s="80" t="s">
        <v>21</v>
      </c>
      <c r="B4" s="80" t="s">
        <v>49</v>
      </c>
      <c r="C4" s="80" t="s">
        <v>50</v>
      </c>
      <c r="D4" s="84" t="s">
        <v>51</v>
      </c>
      <c r="E4" s="1" t="s">
        <v>52</v>
      </c>
      <c r="F4" s="80" t="s">
        <v>54</v>
      </c>
      <c r="G4" s="84" t="s">
        <v>16</v>
      </c>
      <c r="H4" s="84" t="s">
        <v>55</v>
      </c>
      <c r="I4" s="84" t="s">
        <v>13</v>
      </c>
      <c r="J4" s="80" t="s">
        <v>6</v>
      </c>
      <c r="K4" s="80" t="s">
        <v>56</v>
      </c>
      <c r="L4" s="80" t="s">
        <v>57</v>
      </c>
    </row>
    <row r="5" spans="1:12" x14ac:dyDescent="0.3">
      <c r="A5" s="80"/>
      <c r="B5" s="80"/>
      <c r="C5" s="80"/>
      <c r="D5" s="84"/>
      <c r="E5" s="1" t="s">
        <v>53</v>
      </c>
      <c r="F5" s="80"/>
      <c r="G5" s="84"/>
      <c r="H5" s="84"/>
      <c r="I5" s="84"/>
      <c r="J5" s="80"/>
      <c r="K5" s="80"/>
      <c r="L5" s="80"/>
    </row>
    <row r="6" spans="1:12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1">
        <v>9</v>
      </c>
      <c r="J6" s="1">
        <v>10</v>
      </c>
      <c r="K6" s="1">
        <v>11</v>
      </c>
      <c r="L6" s="1">
        <v>12</v>
      </c>
    </row>
  </sheetData>
  <mergeCells count="13">
    <mergeCell ref="A4:A5"/>
    <mergeCell ref="B4:B5"/>
    <mergeCell ref="C4:C5"/>
    <mergeCell ref="D4:D5"/>
    <mergeCell ref="F4:F5"/>
    <mergeCell ref="J4:J5"/>
    <mergeCell ref="K4:K5"/>
    <mergeCell ref="L4:L5"/>
    <mergeCell ref="D1:J2"/>
    <mergeCell ref="B3:J3"/>
    <mergeCell ref="G4:G5"/>
    <mergeCell ref="H4:H5"/>
    <mergeCell ref="I4:I5"/>
  </mergeCells>
  <pageMargins left="0.7" right="0.7" top="0.75" bottom="0.75" header="0.3" footer="0.3"/>
  <pageSetup paperSize="9" scale="74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B921E-7C8C-4DCC-BE26-EC05DD1E9F8E}">
  <dimension ref="A1:O138"/>
  <sheetViews>
    <sheetView tabSelected="1" view="pageBreakPreview" topLeftCell="A46" zoomScale="40" zoomScaleNormal="40" zoomScaleSheetLayoutView="40" workbookViewId="0">
      <selection activeCell="Q47" sqref="Q47"/>
    </sheetView>
  </sheetViews>
  <sheetFormatPr defaultColWidth="17.109375" defaultRowHeight="30.6" x14ac:dyDescent="0.3"/>
  <cols>
    <col min="1" max="1" width="9.88671875" style="29" customWidth="1"/>
    <col min="2" max="2" width="53.21875" style="29" customWidth="1"/>
    <col min="3" max="3" width="18.5546875" style="29" customWidth="1"/>
    <col min="4" max="4" width="21.6640625" style="29" customWidth="1"/>
    <col min="5" max="5" width="21" style="29" customWidth="1"/>
    <col min="6" max="6" width="30" style="29" customWidth="1"/>
    <col min="7" max="7" width="27.6640625" style="29" customWidth="1"/>
    <col min="8" max="8" width="24.44140625" style="29" customWidth="1"/>
    <col min="9" max="9" width="27.109375" style="29" customWidth="1"/>
    <col min="10" max="10" width="27.21875" style="29" customWidth="1"/>
    <col min="11" max="11" width="26.44140625" style="29" customWidth="1"/>
    <col min="12" max="12" width="23.5546875" style="29" customWidth="1"/>
    <col min="13" max="13" width="26.33203125" style="29" customWidth="1"/>
    <col min="14" max="14" width="27" style="29" customWidth="1"/>
    <col min="15" max="15" width="27.44140625" style="29" customWidth="1"/>
    <col min="16" max="16384" width="17.109375" style="29"/>
  </cols>
  <sheetData>
    <row r="1" spans="1:15" ht="63.6" customHeight="1" x14ac:dyDescent="0.3">
      <c r="B1" s="94" t="s">
        <v>171</v>
      </c>
      <c r="C1" s="94"/>
      <c r="D1" s="94"/>
      <c r="E1" s="94"/>
      <c r="F1" s="94"/>
      <c r="G1" s="94"/>
      <c r="H1" s="94"/>
      <c r="I1" s="94"/>
      <c r="J1" s="95"/>
      <c r="K1" s="95"/>
      <c r="L1" s="95"/>
      <c r="M1" s="95"/>
      <c r="N1" s="95"/>
      <c r="O1" s="95"/>
    </row>
    <row r="2" spans="1:15" ht="48" customHeight="1" x14ac:dyDescent="0.3">
      <c r="A2" s="92" t="s">
        <v>21</v>
      </c>
      <c r="B2" s="92" t="s">
        <v>152</v>
      </c>
      <c r="C2" s="92" t="s">
        <v>153</v>
      </c>
      <c r="D2" s="96" t="s">
        <v>154</v>
      </c>
      <c r="E2" s="92" t="s">
        <v>54</v>
      </c>
      <c r="F2" s="92" t="s">
        <v>16</v>
      </c>
      <c r="G2" s="92" t="s">
        <v>55</v>
      </c>
      <c r="H2" s="92" t="s">
        <v>13</v>
      </c>
      <c r="I2" s="92" t="s">
        <v>17</v>
      </c>
      <c r="J2" s="92" t="s">
        <v>155</v>
      </c>
      <c r="K2" s="92" t="s">
        <v>156</v>
      </c>
      <c r="L2" s="92" t="s">
        <v>172</v>
      </c>
      <c r="M2" s="92" t="s">
        <v>157</v>
      </c>
      <c r="N2" s="92" t="s">
        <v>158</v>
      </c>
      <c r="O2" s="93" t="s">
        <v>20</v>
      </c>
    </row>
    <row r="3" spans="1:15" ht="48" customHeight="1" x14ac:dyDescent="0.3">
      <c r="A3" s="92"/>
      <c r="B3" s="92"/>
      <c r="C3" s="92"/>
      <c r="D3" s="96"/>
      <c r="E3" s="92"/>
      <c r="F3" s="92"/>
      <c r="G3" s="92"/>
      <c r="H3" s="92"/>
      <c r="I3" s="92"/>
      <c r="J3" s="92"/>
      <c r="K3" s="92"/>
      <c r="L3" s="92"/>
      <c r="M3" s="92"/>
      <c r="N3" s="92"/>
      <c r="O3" s="93"/>
    </row>
    <row r="4" spans="1:15" ht="226.8" customHeight="1" x14ac:dyDescent="0.3">
      <c r="A4" s="92"/>
      <c r="B4" s="92"/>
      <c r="C4" s="92"/>
      <c r="D4" s="96"/>
      <c r="E4" s="92"/>
      <c r="F4" s="92"/>
      <c r="G4" s="92"/>
      <c r="H4" s="92"/>
      <c r="I4" s="92"/>
      <c r="J4" s="92"/>
      <c r="K4" s="92"/>
      <c r="L4" s="92"/>
      <c r="M4" s="92"/>
      <c r="N4" s="92"/>
      <c r="O4" s="93"/>
    </row>
    <row r="5" spans="1:15" ht="48" customHeight="1" x14ac:dyDescent="0.3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30">
        <v>7</v>
      </c>
      <c r="H5" s="30" t="s">
        <v>344</v>
      </c>
      <c r="I5" s="30">
        <v>9</v>
      </c>
      <c r="J5" s="30">
        <v>10</v>
      </c>
      <c r="K5" s="30">
        <v>11</v>
      </c>
      <c r="L5" s="30">
        <v>12</v>
      </c>
      <c r="M5" s="30">
        <v>13</v>
      </c>
      <c r="N5" s="30">
        <v>14</v>
      </c>
      <c r="O5" s="30">
        <v>15</v>
      </c>
    </row>
    <row r="6" spans="1:15" ht="48" customHeight="1" x14ac:dyDescent="0.3">
      <c r="A6" s="32">
        <v>1</v>
      </c>
      <c r="B6" s="91" t="s">
        <v>173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 ht="233.4" customHeight="1" x14ac:dyDescent="0.3">
      <c r="A7" s="33" t="s">
        <v>174</v>
      </c>
      <c r="B7" s="30" t="s">
        <v>175</v>
      </c>
      <c r="C7" s="30" t="s">
        <v>176</v>
      </c>
      <c r="D7" s="30"/>
      <c r="E7" s="30"/>
      <c r="F7" s="30"/>
      <c r="G7" s="30"/>
      <c r="H7" s="30"/>
      <c r="I7" s="30"/>
      <c r="J7" s="30" t="s">
        <v>177</v>
      </c>
      <c r="K7" s="30" t="s">
        <v>177</v>
      </c>
      <c r="L7" s="30"/>
      <c r="M7" s="30" t="s">
        <v>178</v>
      </c>
      <c r="N7" s="30"/>
      <c r="O7" s="30"/>
    </row>
    <row r="8" spans="1:15" ht="280.8" customHeight="1" thickBot="1" x14ac:dyDescent="0.35">
      <c r="A8" s="34" t="s">
        <v>126</v>
      </c>
      <c r="B8" s="35" t="s">
        <v>179</v>
      </c>
      <c r="C8" s="30" t="s">
        <v>176</v>
      </c>
      <c r="D8" s="35"/>
      <c r="E8" s="35"/>
      <c r="F8" s="35" t="s">
        <v>180</v>
      </c>
      <c r="G8" s="35" t="s">
        <v>180</v>
      </c>
      <c r="H8" s="35"/>
      <c r="I8" s="35" t="s">
        <v>180</v>
      </c>
      <c r="J8" s="35" t="s">
        <v>180</v>
      </c>
      <c r="K8" s="35" t="s">
        <v>180</v>
      </c>
      <c r="L8" s="35"/>
      <c r="M8" s="30" t="s">
        <v>178</v>
      </c>
      <c r="N8" s="35" t="s">
        <v>181</v>
      </c>
      <c r="O8" s="35"/>
    </row>
    <row r="9" spans="1:15" ht="396" customHeight="1" thickBot="1" x14ac:dyDescent="0.35">
      <c r="A9" s="36" t="s">
        <v>182</v>
      </c>
      <c r="B9" s="37" t="s">
        <v>183</v>
      </c>
      <c r="C9" s="30" t="s">
        <v>176</v>
      </c>
      <c r="D9" s="31"/>
      <c r="E9" s="31"/>
      <c r="F9" s="31" t="s">
        <v>184</v>
      </c>
      <c r="G9" s="31" t="s">
        <v>184</v>
      </c>
      <c r="H9" s="31"/>
      <c r="I9" s="31" t="s">
        <v>184</v>
      </c>
      <c r="J9" s="31" t="s">
        <v>184</v>
      </c>
      <c r="K9" s="31" t="s">
        <v>184</v>
      </c>
      <c r="L9" s="31"/>
      <c r="M9" s="30" t="s">
        <v>178</v>
      </c>
      <c r="N9" s="30" t="s">
        <v>185</v>
      </c>
      <c r="O9" s="31"/>
    </row>
    <row r="10" spans="1:15" ht="219.6" customHeight="1" thickBot="1" x14ac:dyDescent="0.35">
      <c r="A10" s="36" t="s">
        <v>186</v>
      </c>
      <c r="B10" s="38" t="s">
        <v>187</v>
      </c>
      <c r="C10" s="30"/>
      <c r="D10" s="31"/>
      <c r="E10" s="31"/>
      <c r="F10" s="30" t="s">
        <v>188</v>
      </c>
      <c r="G10" s="30" t="s">
        <v>188</v>
      </c>
      <c r="H10" s="31"/>
      <c r="I10" s="30" t="s">
        <v>188</v>
      </c>
      <c r="J10" s="30" t="s">
        <v>188</v>
      </c>
      <c r="K10" s="30" t="s">
        <v>188</v>
      </c>
      <c r="L10" s="31"/>
      <c r="M10" s="30" t="s">
        <v>178</v>
      </c>
      <c r="N10" s="30" t="s">
        <v>189</v>
      </c>
      <c r="O10" s="31"/>
    </row>
    <row r="11" spans="1:15" ht="217.2" customHeight="1" thickBot="1" x14ac:dyDescent="0.35">
      <c r="A11" s="36" t="s">
        <v>190</v>
      </c>
      <c r="B11" s="37" t="s">
        <v>191</v>
      </c>
      <c r="C11" s="30" t="s">
        <v>176</v>
      </c>
      <c r="D11" s="31"/>
      <c r="E11" s="31"/>
      <c r="F11" s="30" t="s">
        <v>192</v>
      </c>
      <c r="G11" s="30" t="s">
        <v>192</v>
      </c>
      <c r="H11" s="30"/>
      <c r="I11" s="30" t="s">
        <v>192</v>
      </c>
      <c r="J11" s="30" t="s">
        <v>192</v>
      </c>
      <c r="K11" s="30" t="s">
        <v>192</v>
      </c>
      <c r="L11" s="31"/>
      <c r="M11" s="30" t="s">
        <v>178</v>
      </c>
      <c r="N11" s="30" t="s">
        <v>193</v>
      </c>
      <c r="O11" s="31"/>
    </row>
    <row r="12" spans="1:15" ht="219.6" customHeight="1" thickBot="1" x14ac:dyDescent="0.35">
      <c r="A12" s="36" t="s">
        <v>194</v>
      </c>
      <c r="B12" s="37" t="s">
        <v>191</v>
      </c>
      <c r="C12" s="30" t="s">
        <v>176</v>
      </c>
      <c r="D12" s="31"/>
      <c r="E12" s="31"/>
      <c r="F12" s="30" t="s">
        <v>195</v>
      </c>
      <c r="G12" s="30" t="s">
        <v>195</v>
      </c>
      <c r="H12" s="31"/>
      <c r="I12" s="30" t="s">
        <v>195</v>
      </c>
      <c r="J12" s="30" t="s">
        <v>195</v>
      </c>
      <c r="K12" s="30" t="s">
        <v>195</v>
      </c>
      <c r="L12" s="31"/>
      <c r="M12" s="30" t="s">
        <v>178</v>
      </c>
      <c r="N12" s="30" t="s">
        <v>196</v>
      </c>
      <c r="O12" s="31"/>
    </row>
    <row r="13" spans="1:15" ht="313.2" customHeight="1" thickBot="1" x14ac:dyDescent="0.35">
      <c r="A13" s="39" t="s">
        <v>197</v>
      </c>
      <c r="B13" s="40" t="s">
        <v>198</v>
      </c>
      <c r="C13" s="30" t="s">
        <v>176</v>
      </c>
      <c r="D13" s="31"/>
      <c r="E13" s="31"/>
      <c r="F13" s="31"/>
      <c r="G13" s="31"/>
      <c r="H13" s="31"/>
      <c r="I13" s="31"/>
      <c r="J13" s="31"/>
      <c r="K13" s="31"/>
      <c r="L13" s="31"/>
      <c r="M13" s="30" t="s">
        <v>178</v>
      </c>
      <c r="N13" s="31"/>
      <c r="O13" s="31"/>
    </row>
    <row r="14" spans="1:15" ht="409.2" customHeight="1" thickBot="1" x14ac:dyDescent="0.35">
      <c r="A14" s="36" t="s">
        <v>68</v>
      </c>
      <c r="B14" s="37" t="s">
        <v>199</v>
      </c>
      <c r="C14" s="30" t="s">
        <v>176</v>
      </c>
      <c r="D14" s="31"/>
      <c r="E14" s="31"/>
      <c r="F14" s="31" t="s">
        <v>200</v>
      </c>
      <c r="G14" s="31" t="s">
        <v>200</v>
      </c>
      <c r="H14" s="31"/>
      <c r="I14" s="31" t="s">
        <v>200</v>
      </c>
      <c r="J14" s="31" t="s">
        <v>200</v>
      </c>
      <c r="K14" s="31" t="s">
        <v>200</v>
      </c>
      <c r="L14" s="31"/>
      <c r="M14" s="30" t="s">
        <v>178</v>
      </c>
      <c r="N14" s="30" t="s">
        <v>185</v>
      </c>
      <c r="O14" s="31"/>
    </row>
    <row r="15" spans="1:15" ht="235.2" customHeight="1" thickBot="1" x14ac:dyDescent="0.35">
      <c r="A15" s="36" t="s">
        <v>70</v>
      </c>
      <c r="B15" s="38" t="s">
        <v>201</v>
      </c>
      <c r="C15" s="30" t="s">
        <v>176</v>
      </c>
      <c r="D15" s="31"/>
      <c r="E15" s="31"/>
      <c r="F15" s="30" t="s">
        <v>202</v>
      </c>
      <c r="G15" s="30" t="s">
        <v>202</v>
      </c>
      <c r="H15" s="31"/>
      <c r="I15" s="30" t="s">
        <v>202</v>
      </c>
      <c r="J15" s="30" t="s">
        <v>202</v>
      </c>
      <c r="K15" s="30" t="s">
        <v>202</v>
      </c>
      <c r="L15" s="30"/>
      <c r="M15" s="30" t="s">
        <v>178</v>
      </c>
      <c r="N15" s="30" t="s">
        <v>203</v>
      </c>
      <c r="O15" s="31"/>
    </row>
    <row r="16" spans="1:15" ht="402" customHeight="1" thickBot="1" x14ac:dyDescent="0.35">
      <c r="A16" s="36" t="s">
        <v>204</v>
      </c>
      <c r="B16" s="37" t="s">
        <v>205</v>
      </c>
      <c r="C16" s="30" t="s">
        <v>176</v>
      </c>
      <c r="D16" s="31"/>
      <c r="E16" s="31"/>
      <c r="F16" s="30" t="s">
        <v>206</v>
      </c>
      <c r="G16" s="30" t="s">
        <v>206</v>
      </c>
      <c r="H16" s="31"/>
      <c r="I16" s="30" t="s">
        <v>206</v>
      </c>
      <c r="J16" s="30" t="s">
        <v>206</v>
      </c>
      <c r="K16" s="30" t="s">
        <v>206</v>
      </c>
      <c r="L16" s="30"/>
      <c r="M16" s="30" t="s">
        <v>178</v>
      </c>
      <c r="N16" s="30" t="s">
        <v>207</v>
      </c>
      <c r="O16" s="31"/>
    </row>
    <row r="17" spans="1:15" ht="228" customHeight="1" x14ac:dyDescent="0.3">
      <c r="A17" s="36" t="s">
        <v>208</v>
      </c>
      <c r="B17" s="30" t="s">
        <v>209</v>
      </c>
      <c r="C17" s="30" t="s">
        <v>176</v>
      </c>
      <c r="D17" s="31"/>
      <c r="E17" s="31"/>
      <c r="F17" s="30" t="s">
        <v>202</v>
      </c>
      <c r="G17" s="30" t="s">
        <v>202</v>
      </c>
      <c r="H17" s="31"/>
      <c r="I17" s="30" t="s">
        <v>202</v>
      </c>
      <c r="J17" s="30" t="s">
        <v>202</v>
      </c>
      <c r="K17" s="30" t="s">
        <v>202</v>
      </c>
      <c r="L17" s="30"/>
      <c r="M17" s="30" t="s">
        <v>178</v>
      </c>
      <c r="N17" s="30" t="s">
        <v>210</v>
      </c>
      <c r="O17" s="31"/>
    </row>
    <row r="18" spans="1:15" ht="222" customHeight="1" x14ac:dyDescent="0.3">
      <c r="A18" s="36" t="s">
        <v>211</v>
      </c>
      <c r="B18" s="30" t="s">
        <v>209</v>
      </c>
      <c r="C18" s="30" t="s">
        <v>176</v>
      </c>
      <c r="D18" s="31"/>
      <c r="E18" s="31"/>
      <c r="F18" s="30" t="s">
        <v>212</v>
      </c>
      <c r="G18" s="30" t="s">
        <v>212</v>
      </c>
      <c r="H18" s="31"/>
      <c r="I18" s="30" t="s">
        <v>212</v>
      </c>
      <c r="J18" s="30" t="s">
        <v>212</v>
      </c>
      <c r="K18" s="30" t="s">
        <v>212</v>
      </c>
      <c r="L18" s="30"/>
      <c r="M18" s="30" t="s">
        <v>178</v>
      </c>
      <c r="N18" s="30" t="s">
        <v>213</v>
      </c>
      <c r="O18" s="31"/>
    </row>
    <row r="19" spans="1:15" ht="72" customHeight="1" x14ac:dyDescent="0.3">
      <c r="A19" s="36" t="s">
        <v>129</v>
      </c>
      <c r="B19" s="30" t="s">
        <v>214</v>
      </c>
      <c r="C19" s="30" t="s">
        <v>176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5" ht="242.4" customHeight="1" x14ac:dyDescent="0.3">
      <c r="A20" s="36"/>
      <c r="B20" s="30" t="s">
        <v>215</v>
      </c>
      <c r="C20" s="30" t="s">
        <v>176</v>
      </c>
      <c r="D20" s="31"/>
      <c r="E20" s="31"/>
      <c r="F20" s="31"/>
      <c r="G20" s="31"/>
      <c r="H20" s="31"/>
      <c r="I20" s="31"/>
      <c r="J20" s="31"/>
      <c r="K20" s="31"/>
      <c r="L20" s="31"/>
      <c r="M20" s="30" t="s">
        <v>178</v>
      </c>
      <c r="N20" s="31"/>
      <c r="O20" s="31"/>
    </row>
    <row r="21" spans="1:15" ht="78" customHeight="1" x14ac:dyDescent="0.3">
      <c r="A21" s="36"/>
      <c r="B21" s="30" t="s">
        <v>216</v>
      </c>
      <c r="C21" s="30" t="s">
        <v>176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ht="105.6" customHeight="1" x14ac:dyDescent="0.3">
      <c r="A22" s="36"/>
      <c r="B22" s="30" t="s">
        <v>217</v>
      </c>
      <c r="C22" s="30" t="s">
        <v>176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</row>
    <row r="23" spans="1:15" ht="64.8" customHeight="1" x14ac:dyDescent="0.3">
      <c r="A23" s="36"/>
      <c r="B23" s="30" t="s">
        <v>218</v>
      </c>
      <c r="C23" s="30" t="s">
        <v>176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</row>
    <row r="24" spans="1:15" ht="79.2" customHeight="1" x14ac:dyDescent="0.3">
      <c r="A24" s="36"/>
      <c r="B24" s="30" t="s">
        <v>219</v>
      </c>
      <c r="C24" s="30" t="s">
        <v>176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</row>
    <row r="25" spans="1:15" ht="78" customHeight="1" x14ac:dyDescent="0.3">
      <c r="A25" s="36"/>
      <c r="B25" s="30" t="s">
        <v>220</v>
      </c>
      <c r="C25" s="30" t="s">
        <v>176</v>
      </c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</row>
    <row r="26" spans="1:15" ht="92.4" customHeight="1" x14ac:dyDescent="0.3">
      <c r="A26" s="36"/>
      <c r="B26" s="30" t="s">
        <v>221</v>
      </c>
      <c r="C26" s="30" t="s">
        <v>176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</row>
    <row r="27" spans="1:15" ht="96" customHeight="1" x14ac:dyDescent="0.3">
      <c r="A27" s="36"/>
      <c r="B27" s="30" t="s">
        <v>222</v>
      </c>
      <c r="C27" s="30" t="s">
        <v>176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ht="91.2" customHeight="1" x14ac:dyDescent="0.3">
      <c r="A28" s="36"/>
      <c r="B28" s="30" t="s">
        <v>223</v>
      </c>
      <c r="C28" s="30" t="s">
        <v>176</v>
      </c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5" ht="91.2" customHeight="1" x14ac:dyDescent="0.3">
      <c r="A29" s="36"/>
      <c r="B29" s="30" t="s">
        <v>224</v>
      </c>
      <c r="C29" s="30" t="s">
        <v>176</v>
      </c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5" ht="409.2" customHeight="1" x14ac:dyDescent="0.3">
      <c r="A30" s="36" t="s">
        <v>72</v>
      </c>
      <c r="B30" s="30" t="s">
        <v>199</v>
      </c>
      <c r="C30" s="30" t="s">
        <v>176</v>
      </c>
      <c r="D30" s="31"/>
      <c r="E30" s="31"/>
      <c r="F30" s="31" t="s">
        <v>200</v>
      </c>
      <c r="G30" s="31" t="s">
        <v>200</v>
      </c>
      <c r="H30" s="31"/>
      <c r="I30" s="31" t="s">
        <v>200</v>
      </c>
      <c r="J30" s="31" t="s">
        <v>200</v>
      </c>
      <c r="K30" s="31" t="s">
        <v>200</v>
      </c>
      <c r="L30" s="31"/>
      <c r="M30" s="30" t="s">
        <v>178</v>
      </c>
      <c r="N30" s="31" t="s">
        <v>225</v>
      </c>
      <c r="O30" s="31"/>
    </row>
    <row r="31" spans="1:15" ht="163.19999999999999" customHeight="1" x14ac:dyDescent="0.3">
      <c r="A31" s="36" t="s">
        <v>226</v>
      </c>
      <c r="B31" s="30" t="s">
        <v>227</v>
      </c>
      <c r="C31" s="30" t="s">
        <v>176</v>
      </c>
      <c r="D31" s="31"/>
      <c r="E31" s="31"/>
      <c r="F31" s="31" t="s">
        <v>228</v>
      </c>
      <c r="G31" s="31" t="s">
        <v>228</v>
      </c>
      <c r="H31" s="31"/>
      <c r="I31" s="31" t="s">
        <v>228</v>
      </c>
      <c r="J31" s="31" t="s">
        <v>228</v>
      </c>
      <c r="K31" s="31" t="s">
        <v>228</v>
      </c>
      <c r="L31" s="31"/>
      <c r="M31" s="31"/>
      <c r="N31" s="31" t="s">
        <v>229</v>
      </c>
      <c r="O31" s="31"/>
    </row>
    <row r="32" spans="1:15" ht="223.2" customHeight="1" x14ac:dyDescent="0.3">
      <c r="A32" s="36" t="s">
        <v>230</v>
      </c>
      <c r="B32" s="30" t="s">
        <v>231</v>
      </c>
      <c r="C32" s="30" t="s">
        <v>176</v>
      </c>
      <c r="D32" s="31"/>
      <c r="E32" s="31"/>
      <c r="F32" s="30" t="s">
        <v>180</v>
      </c>
      <c r="G32" s="30" t="s">
        <v>180</v>
      </c>
      <c r="H32" s="31"/>
      <c r="I32" s="30" t="s">
        <v>180</v>
      </c>
      <c r="J32" s="30" t="s">
        <v>180</v>
      </c>
      <c r="K32" s="30" t="s">
        <v>180</v>
      </c>
      <c r="L32" s="30"/>
      <c r="M32" s="30" t="s">
        <v>178</v>
      </c>
      <c r="N32" s="31" t="s">
        <v>181</v>
      </c>
      <c r="O32" s="31"/>
    </row>
    <row r="33" spans="1:15" ht="409.2" customHeight="1" x14ac:dyDescent="0.3">
      <c r="A33" s="36" t="s">
        <v>232</v>
      </c>
      <c r="B33" s="30" t="s">
        <v>199</v>
      </c>
      <c r="C33" s="30" t="s">
        <v>176</v>
      </c>
      <c r="D33" s="31"/>
      <c r="E33" s="31"/>
      <c r="F33" s="31" t="s">
        <v>200</v>
      </c>
      <c r="G33" s="31" t="s">
        <v>200</v>
      </c>
      <c r="H33" s="31"/>
      <c r="I33" s="31" t="s">
        <v>200</v>
      </c>
      <c r="J33" s="31" t="s">
        <v>200</v>
      </c>
      <c r="K33" s="31" t="s">
        <v>200</v>
      </c>
      <c r="L33" s="31"/>
      <c r="M33" s="30" t="s">
        <v>178</v>
      </c>
      <c r="N33" s="30" t="s">
        <v>185</v>
      </c>
      <c r="O33" s="31"/>
    </row>
    <row r="34" spans="1:15" ht="213.6" customHeight="1" x14ac:dyDescent="0.3">
      <c r="A34" s="36" t="s">
        <v>233</v>
      </c>
      <c r="B34" s="30" t="s">
        <v>187</v>
      </c>
      <c r="C34" s="30" t="s">
        <v>176</v>
      </c>
      <c r="D34" s="31"/>
      <c r="E34" s="31"/>
      <c r="F34" s="30" t="s">
        <v>234</v>
      </c>
      <c r="G34" s="30" t="s">
        <v>234</v>
      </c>
      <c r="H34" s="30" t="s">
        <v>234</v>
      </c>
      <c r="I34" s="30" t="s">
        <v>234</v>
      </c>
      <c r="J34" s="30" t="s">
        <v>234</v>
      </c>
      <c r="K34" s="30" t="s">
        <v>234</v>
      </c>
      <c r="L34" s="31"/>
      <c r="M34" s="30" t="s">
        <v>178</v>
      </c>
      <c r="N34" s="30" t="s">
        <v>189</v>
      </c>
      <c r="O34" s="31"/>
    </row>
    <row r="35" spans="1:15" ht="223.2" customHeight="1" x14ac:dyDescent="0.3">
      <c r="A35" s="36" t="s">
        <v>235</v>
      </c>
      <c r="B35" s="30" t="s">
        <v>236</v>
      </c>
      <c r="C35" s="30" t="s">
        <v>237</v>
      </c>
      <c r="D35" s="31"/>
      <c r="E35" s="31"/>
      <c r="F35" s="30" t="s">
        <v>234</v>
      </c>
      <c r="G35" s="30" t="s">
        <v>234</v>
      </c>
      <c r="H35" s="30" t="s">
        <v>234</v>
      </c>
      <c r="I35" s="30" t="s">
        <v>234</v>
      </c>
      <c r="J35" s="30" t="s">
        <v>234</v>
      </c>
      <c r="K35" s="30" t="s">
        <v>234</v>
      </c>
      <c r="L35" s="30"/>
      <c r="M35" s="30" t="s">
        <v>178</v>
      </c>
      <c r="N35" s="30" t="s">
        <v>238</v>
      </c>
      <c r="O35" s="31"/>
    </row>
    <row r="36" spans="1:15" ht="217.2" customHeight="1" x14ac:dyDescent="0.3">
      <c r="A36" s="36" t="s">
        <v>239</v>
      </c>
      <c r="B36" s="30" t="s">
        <v>240</v>
      </c>
      <c r="C36" s="30" t="s">
        <v>176</v>
      </c>
      <c r="D36" s="31"/>
      <c r="E36" s="31"/>
      <c r="F36" s="30" t="s">
        <v>234</v>
      </c>
      <c r="G36" s="30" t="s">
        <v>234</v>
      </c>
      <c r="H36" s="30" t="s">
        <v>234</v>
      </c>
      <c r="I36" s="30" t="s">
        <v>234</v>
      </c>
      <c r="J36" s="30" t="s">
        <v>234</v>
      </c>
      <c r="K36" s="30" t="s">
        <v>234</v>
      </c>
      <c r="L36" s="30"/>
      <c r="M36" s="30" t="s">
        <v>178</v>
      </c>
      <c r="N36" s="30" t="s">
        <v>241</v>
      </c>
      <c r="O36" s="31"/>
    </row>
    <row r="37" spans="1:15" ht="214.2" x14ac:dyDescent="0.3">
      <c r="A37" s="36" t="s">
        <v>242</v>
      </c>
      <c r="B37" s="30" t="s">
        <v>243</v>
      </c>
      <c r="C37" s="30" t="s">
        <v>176</v>
      </c>
      <c r="D37" s="31"/>
      <c r="E37" s="31"/>
      <c r="F37" s="31" t="s">
        <v>244</v>
      </c>
      <c r="G37" s="31" t="s">
        <v>244</v>
      </c>
      <c r="H37" s="31"/>
      <c r="I37" s="31" t="s">
        <v>244</v>
      </c>
      <c r="J37" s="31" t="s">
        <v>244</v>
      </c>
      <c r="K37" s="31" t="s">
        <v>244</v>
      </c>
      <c r="L37" s="31"/>
      <c r="M37" s="30" t="s">
        <v>178</v>
      </c>
      <c r="N37" s="30" t="s">
        <v>245</v>
      </c>
      <c r="O37" s="31"/>
    </row>
    <row r="38" spans="1:15" ht="66" customHeight="1" x14ac:dyDescent="0.3">
      <c r="A38" s="41" t="s">
        <v>197</v>
      </c>
      <c r="B38" s="91" t="s">
        <v>246</v>
      </c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</row>
    <row r="39" spans="1:15" ht="283.2" customHeight="1" x14ac:dyDescent="0.3">
      <c r="A39" s="36" t="s">
        <v>9</v>
      </c>
      <c r="B39" s="30" t="s">
        <v>247</v>
      </c>
      <c r="C39" s="30" t="s">
        <v>176</v>
      </c>
      <c r="D39" s="31"/>
      <c r="E39" s="31"/>
      <c r="F39" s="31"/>
      <c r="G39" s="31"/>
      <c r="H39" s="31"/>
      <c r="I39" s="31"/>
      <c r="J39" s="31"/>
      <c r="K39" s="31"/>
      <c r="L39" s="31"/>
      <c r="M39" s="30" t="s">
        <v>248</v>
      </c>
      <c r="N39" s="31"/>
      <c r="O39" s="31"/>
    </row>
    <row r="40" spans="1:15" ht="280.8" customHeight="1" x14ac:dyDescent="0.3">
      <c r="A40" s="36" t="s">
        <v>126</v>
      </c>
      <c r="B40" s="30" t="s">
        <v>249</v>
      </c>
      <c r="C40" s="30" t="s">
        <v>176</v>
      </c>
      <c r="D40" s="31"/>
      <c r="E40" s="31"/>
      <c r="F40" s="30" t="s">
        <v>180</v>
      </c>
      <c r="G40" s="30" t="s">
        <v>180</v>
      </c>
      <c r="H40" s="30"/>
      <c r="I40" s="30" t="s">
        <v>180</v>
      </c>
      <c r="J40" s="30" t="s">
        <v>180</v>
      </c>
      <c r="K40" s="30" t="s">
        <v>180</v>
      </c>
      <c r="L40" s="30"/>
      <c r="M40" s="30" t="s">
        <v>248</v>
      </c>
      <c r="N40" s="30" t="s">
        <v>181</v>
      </c>
      <c r="O40" s="30"/>
    </row>
    <row r="41" spans="1:15" ht="396" customHeight="1" x14ac:dyDescent="0.3">
      <c r="A41" s="36" t="s">
        <v>182</v>
      </c>
      <c r="B41" s="30" t="s">
        <v>183</v>
      </c>
      <c r="C41" s="30" t="s">
        <v>176</v>
      </c>
      <c r="D41" s="31"/>
      <c r="E41" s="31"/>
      <c r="F41" s="31" t="s">
        <v>184</v>
      </c>
      <c r="G41" s="31" t="s">
        <v>184</v>
      </c>
      <c r="H41" s="31"/>
      <c r="I41" s="31" t="s">
        <v>184</v>
      </c>
      <c r="J41" s="31" t="s">
        <v>184</v>
      </c>
      <c r="K41" s="31" t="s">
        <v>184</v>
      </c>
      <c r="L41" s="31"/>
      <c r="M41" s="30" t="s">
        <v>248</v>
      </c>
      <c r="N41" s="30" t="s">
        <v>185</v>
      </c>
      <c r="O41" s="31"/>
    </row>
    <row r="42" spans="1:15" ht="283.2" customHeight="1" x14ac:dyDescent="0.3">
      <c r="A42" s="36" t="s">
        <v>186</v>
      </c>
      <c r="B42" s="30" t="s">
        <v>187</v>
      </c>
      <c r="C42" s="30"/>
      <c r="D42" s="31"/>
      <c r="E42" s="31"/>
      <c r="F42" s="30" t="s">
        <v>250</v>
      </c>
      <c r="G42" s="30" t="s">
        <v>250</v>
      </c>
      <c r="H42" s="30"/>
      <c r="I42" s="30" t="s">
        <v>250</v>
      </c>
      <c r="J42" s="30" t="s">
        <v>250</v>
      </c>
      <c r="K42" s="30" t="s">
        <v>250</v>
      </c>
      <c r="L42" s="30"/>
      <c r="M42" s="30" t="s">
        <v>248</v>
      </c>
      <c r="N42" s="30" t="s">
        <v>189</v>
      </c>
      <c r="O42" s="30"/>
    </row>
    <row r="43" spans="1:15" ht="182.4" customHeight="1" x14ac:dyDescent="0.3">
      <c r="A43" s="36" t="s">
        <v>190</v>
      </c>
      <c r="B43" s="30" t="s">
        <v>191</v>
      </c>
      <c r="C43" s="30" t="s">
        <v>176</v>
      </c>
      <c r="D43" s="31"/>
      <c r="E43" s="31"/>
      <c r="F43" s="30" t="s">
        <v>251</v>
      </c>
      <c r="G43" s="30" t="s">
        <v>251</v>
      </c>
      <c r="H43" s="30"/>
      <c r="I43" s="30" t="s">
        <v>251</v>
      </c>
      <c r="J43" s="30" t="s">
        <v>251</v>
      </c>
      <c r="K43" s="30" t="s">
        <v>251</v>
      </c>
      <c r="L43" s="30"/>
      <c r="M43" s="30" t="s">
        <v>248</v>
      </c>
      <c r="N43" s="30" t="s">
        <v>252</v>
      </c>
      <c r="O43" s="30"/>
    </row>
    <row r="44" spans="1:15" ht="278.39999999999998" customHeight="1" x14ac:dyDescent="0.3">
      <c r="A44" s="36" t="s">
        <v>194</v>
      </c>
      <c r="B44" s="30" t="s">
        <v>191</v>
      </c>
      <c r="C44" s="30" t="s">
        <v>176</v>
      </c>
      <c r="D44" s="31"/>
      <c r="E44" s="31"/>
      <c r="F44" s="30" t="s">
        <v>253</v>
      </c>
      <c r="G44" s="30" t="s">
        <v>253</v>
      </c>
      <c r="H44" s="30"/>
      <c r="I44" s="30" t="s">
        <v>253</v>
      </c>
      <c r="J44" s="30" t="s">
        <v>253</v>
      </c>
      <c r="K44" s="30" t="s">
        <v>253</v>
      </c>
      <c r="L44" s="30"/>
      <c r="M44" s="30" t="s">
        <v>248</v>
      </c>
      <c r="N44" s="30" t="s">
        <v>254</v>
      </c>
      <c r="O44" s="30"/>
    </row>
    <row r="45" spans="1:15" ht="295.2" customHeight="1" x14ac:dyDescent="0.3">
      <c r="A45" s="36" t="s">
        <v>197</v>
      </c>
      <c r="B45" s="30" t="s">
        <v>255</v>
      </c>
      <c r="C45" s="30" t="s">
        <v>176</v>
      </c>
      <c r="D45" s="31"/>
      <c r="E45" s="31"/>
      <c r="F45" s="31"/>
      <c r="G45" s="31"/>
      <c r="H45" s="31"/>
      <c r="I45" s="31"/>
      <c r="J45" s="31"/>
      <c r="K45" s="31"/>
      <c r="L45" s="31"/>
      <c r="M45" s="30" t="s">
        <v>248</v>
      </c>
      <c r="N45" s="31"/>
      <c r="O45" s="31"/>
    </row>
    <row r="46" spans="1:15" ht="276" customHeight="1" x14ac:dyDescent="0.3">
      <c r="A46" s="36" t="s">
        <v>68</v>
      </c>
      <c r="B46" s="30" t="s">
        <v>227</v>
      </c>
      <c r="C46" s="30" t="s">
        <v>176</v>
      </c>
      <c r="D46" s="31"/>
      <c r="E46" s="31"/>
      <c r="F46" s="30" t="s">
        <v>256</v>
      </c>
      <c r="G46" s="30" t="s">
        <v>256</v>
      </c>
      <c r="H46" s="30"/>
      <c r="I46" s="30" t="s">
        <v>256</v>
      </c>
      <c r="J46" s="30" t="s">
        <v>256</v>
      </c>
      <c r="K46" s="30" t="s">
        <v>256</v>
      </c>
      <c r="L46" s="30"/>
      <c r="M46" s="30" t="s">
        <v>248</v>
      </c>
      <c r="N46" s="30" t="s">
        <v>229</v>
      </c>
      <c r="O46" s="31"/>
    </row>
    <row r="47" spans="1:15" ht="409.2" customHeight="1" x14ac:dyDescent="0.3">
      <c r="A47" s="36" t="s">
        <v>70</v>
      </c>
      <c r="B47" s="30" t="s">
        <v>199</v>
      </c>
      <c r="C47" s="30" t="s">
        <v>237</v>
      </c>
      <c r="D47" s="31"/>
      <c r="E47" s="31"/>
      <c r="F47" s="31" t="s">
        <v>184</v>
      </c>
      <c r="G47" s="31" t="s">
        <v>184</v>
      </c>
      <c r="H47" s="31"/>
      <c r="I47" s="31" t="s">
        <v>184</v>
      </c>
      <c r="J47" s="31" t="s">
        <v>184</v>
      </c>
      <c r="K47" s="31" t="s">
        <v>184</v>
      </c>
      <c r="L47" s="31"/>
      <c r="M47" s="30" t="s">
        <v>248</v>
      </c>
      <c r="N47" s="31" t="s">
        <v>225</v>
      </c>
      <c r="O47" s="31"/>
    </row>
    <row r="48" spans="1:15" ht="309.60000000000002" customHeight="1" x14ac:dyDescent="0.3">
      <c r="A48" s="36" t="s">
        <v>204</v>
      </c>
      <c r="B48" s="30" t="s">
        <v>227</v>
      </c>
      <c r="C48" s="30" t="s">
        <v>176</v>
      </c>
      <c r="D48" s="31"/>
      <c r="E48" s="31"/>
      <c r="F48" s="30" t="s">
        <v>354</v>
      </c>
      <c r="G48" s="30" t="s">
        <v>354</v>
      </c>
      <c r="H48" s="30"/>
      <c r="I48" s="30" t="s">
        <v>354</v>
      </c>
      <c r="J48" s="30" t="s">
        <v>354</v>
      </c>
      <c r="K48" s="30" t="s">
        <v>354</v>
      </c>
      <c r="L48" s="30"/>
      <c r="M48" s="30" t="s">
        <v>248</v>
      </c>
      <c r="N48" s="30" t="s">
        <v>229</v>
      </c>
      <c r="O48" s="31"/>
    </row>
    <row r="49" spans="1:15" ht="288" customHeight="1" x14ac:dyDescent="0.3">
      <c r="A49" s="36" t="s">
        <v>208</v>
      </c>
      <c r="B49" s="30" t="s">
        <v>231</v>
      </c>
      <c r="C49" s="30" t="s">
        <v>176</v>
      </c>
      <c r="D49" s="31"/>
      <c r="E49" s="31"/>
      <c r="F49" s="30" t="s">
        <v>180</v>
      </c>
      <c r="G49" s="30" t="s">
        <v>180</v>
      </c>
      <c r="H49" s="31"/>
      <c r="I49" s="30" t="s">
        <v>180</v>
      </c>
      <c r="J49" s="30" t="s">
        <v>180</v>
      </c>
      <c r="K49" s="30" t="s">
        <v>180</v>
      </c>
      <c r="L49" s="31"/>
      <c r="M49" s="30" t="s">
        <v>248</v>
      </c>
      <c r="N49" s="31" t="s">
        <v>181</v>
      </c>
      <c r="O49" s="31"/>
    </row>
    <row r="50" spans="1:15" ht="409.2" customHeight="1" x14ac:dyDescent="0.3">
      <c r="A50" s="36" t="s">
        <v>211</v>
      </c>
      <c r="B50" s="30" t="s">
        <v>199</v>
      </c>
      <c r="C50" s="30" t="s">
        <v>176</v>
      </c>
      <c r="D50" s="31"/>
      <c r="E50" s="31"/>
      <c r="F50" s="31" t="s">
        <v>184</v>
      </c>
      <c r="G50" s="31" t="s">
        <v>184</v>
      </c>
      <c r="H50" s="31"/>
      <c r="I50" s="31" t="s">
        <v>184</v>
      </c>
      <c r="J50" s="31" t="s">
        <v>184</v>
      </c>
      <c r="K50" s="31" t="s">
        <v>184</v>
      </c>
      <c r="L50" s="31"/>
      <c r="M50" s="30" t="s">
        <v>248</v>
      </c>
      <c r="N50" s="30" t="s">
        <v>185</v>
      </c>
      <c r="O50" s="31"/>
    </row>
    <row r="51" spans="1:15" ht="282.60000000000002" customHeight="1" x14ac:dyDescent="0.3">
      <c r="A51" s="36" t="s">
        <v>257</v>
      </c>
      <c r="B51" s="30" t="s">
        <v>187</v>
      </c>
      <c r="C51" s="30" t="s">
        <v>176</v>
      </c>
      <c r="D51" s="31"/>
      <c r="E51" s="31"/>
      <c r="F51" s="30" t="s">
        <v>258</v>
      </c>
      <c r="G51" s="30" t="s">
        <v>258</v>
      </c>
      <c r="H51" s="30"/>
      <c r="I51" s="30" t="s">
        <v>258</v>
      </c>
      <c r="J51" s="30" t="s">
        <v>258</v>
      </c>
      <c r="K51" s="30" t="s">
        <v>258</v>
      </c>
      <c r="L51" s="30"/>
      <c r="M51" s="30" t="s">
        <v>248</v>
      </c>
      <c r="N51" s="30" t="s">
        <v>189</v>
      </c>
      <c r="O51" s="30"/>
    </row>
    <row r="52" spans="1:15" ht="276" customHeight="1" x14ac:dyDescent="0.3">
      <c r="A52" s="36" t="s">
        <v>259</v>
      </c>
      <c r="B52" s="30" t="s">
        <v>236</v>
      </c>
      <c r="C52" s="30" t="s">
        <v>176</v>
      </c>
      <c r="D52" s="31"/>
      <c r="E52" s="31"/>
      <c r="F52" s="30" t="s">
        <v>258</v>
      </c>
      <c r="G52" s="30" t="s">
        <v>258</v>
      </c>
      <c r="H52" s="30"/>
      <c r="I52" s="30" t="s">
        <v>258</v>
      </c>
      <c r="J52" s="30" t="s">
        <v>258</v>
      </c>
      <c r="K52" s="30" t="s">
        <v>258</v>
      </c>
      <c r="L52" s="31"/>
      <c r="M52" s="30" t="s">
        <v>248</v>
      </c>
      <c r="N52" s="30" t="s">
        <v>238</v>
      </c>
      <c r="O52" s="31"/>
    </row>
    <row r="53" spans="1:15" ht="271.2" customHeight="1" x14ac:dyDescent="0.3">
      <c r="A53" s="36" t="s">
        <v>260</v>
      </c>
      <c r="B53" s="30" t="s">
        <v>240</v>
      </c>
      <c r="C53" s="30" t="s">
        <v>176</v>
      </c>
      <c r="D53" s="31"/>
      <c r="E53" s="31"/>
      <c r="F53" s="30" t="s">
        <v>258</v>
      </c>
      <c r="G53" s="30" t="s">
        <v>258</v>
      </c>
      <c r="H53" s="30"/>
      <c r="I53" s="30" t="s">
        <v>258</v>
      </c>
      <c r="J53" s="30" t="s">
        <v>258</v>
      </c>
      <c r="K53" s="30" t="s">
        <v>258</v>
      </c>
      <c r="L53" s="31"/>
      <c r="M53" s="30" t="s">
        <v>248</v>
      </c>
      <c r="N53" s="30" t="s">
        <v>207</v>
      </c>
      <c r="O53" s="31"/>
    </row>
    <row r="54" spans="1:15" ht="313.8" customHeight="1" x14ac:dyDescent="0.3">
      <c r="A54" s="36" t="s">
        <v>261</v>
      </c>
      <c r="B54" s="30" t="s">
        <v>191</v>
      </c>
      <c r="C54" s="30" t="s">
        <v>176</v>
      </c>
      <c r="D54" s="31"/>
      <c r="E54" s="31"/>
      <c r="F54" s="31" t="s">
        <v>244</v>
      </c>
      <c r="G54" s="31" t="s">
        <v>244</v>
      </c>
      <c r="H54" s="31"/>
      <c r="I54" s="31" t="s">
        <v>244</v>
      </c>
      <c r="J54" s="31" t="s">
        <v>244</v>
      </c>
      <c r="K54" s="31" t="s">
        <v>244</v>
      </c>
      <c r="L54" s="31"/>
      <c r="M54" s="30" t="s">
        <v>248</v>
      </c>
      <c r="N54" s="30" t="s">
        <v>245</v>
      </c>
      <c r="O54" s="31"/>
    </row>
    <row r="55" spans="1:15" ht="52.8" customHeight="1" x14ac:dyDescent="0.3">
      <c r="A55" s="36" t="s">
        <v>262</v>
      </c>
      <c r="B55" s="91" t="s">
        <v>263</v>
      </c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</row>
    <row r="56" spans="1:15" ht="279.60000000000002" customHeight="1" x14ac:dyDescent="0.3">
      <c r="A56" s="36" t="s">
        <v>9</v>
      </c>
      <c r="B56" s="30" t="s">
        <v>264</v>
      </c>
      <c r="C56" s="30" t="s">
        <v>176</v>
      </c>
      <c r="D56" s="31"/>
      <c r="E56" s="31"/>
      <c r="F56" s="31"/>
      <c r="G56" s="31"/>
      <c r="H56" s="31"/>
      <c r="I56" s="31"/>
      <c r="J56" s="31"/>
      <c r="K56" s="31"/>
      <c r="L56" s="31"/>
      <c r="M56" s="30" t="s">
        <v>248</v>
      </c>
      <c r="N56" s="31"/>
      <c r="O56" s="42"/>
    </row>
    <row r="57" spans="1:15" ht="272.39999999999998" customHeight="1" x14ac:dyDescent="0.3">
      <c r="A57" s="36" t="s">
        <v>126</v>
      </c>
      <c r="B57" s="30" t="s">
        <v>265</v>
      </c>
      <c r="C57" s="30" t="s">
        <v>176</v>
      </c>
      <c r="D57" s="31"/>
      <c r="E57" s="31"/>
      <c r="F57" s="30" t="s">
        <v>266</v>
      </c>
      <c r="G57" s="30" t="s">
        <v>266</v>
      </c>
      <c r="H57" s="30"/>
      <c r="I57" s="30" t="s">
        <v>266</v>
      </c>
      <c r="J57" s="30" t="s">
        <v>266</v>
      </c>
      <c r="K57" s="30" t="s">
        <v>266</v>
      </c>
      <c r="L57" s="30"/>
      <c r="M57" s="30" t="s">
        <v>248</v>
      </c>
      <c r="N57" s="30" t="s">
        <v>267</v>
      </c>
      <c r="O57" s="30"/>
    </row>
    <row r="58" spans="1:15" ht="321" customHeight="1" x14ac:dyDescent="0.3">
      <c r="A58" s="36" t="s">
        <v>182</v>
      </c>
      <c r="B58" s="30" t="s">
        <v>268</v>
      </c>
      <c r="C58" s="30" t="s">
        <v>176</v>
      </c>
      <c r="D58" s="31"/>
      <c r="E58" s="31"/>
      <c r="F58" s="31" t="s">
        <v>269</v>
      </c>
      <c r="G58" s="31" t="s">
        <v>269</v>
      </c>
      <c r="H58" s="31"/>
      <c r="I58" s="31" t="s">
        <v>269</v>
      </c>
      <c r="J58" s="31" t="s">
        <v>269</v>
      </c>
      <c r="K58" s="31" t="s">
        <v>269</v>
      </c>
      <c r="L58" s="31"/>
      <c r="M58" s="30" t="s">
        <v>248</v>
      </c>
      <c r="N58" s="30" t="s">
        <v>267</v>
      </c>
      <c r="O58" s="42"/>
    </row>
    <row r="59" spans="1:15" ht="48" customHeight="1" x14ac:dyDescent="0.3">
      <c r="A59" s="41" t="s">
        <v>270</v>
      </c>
      <c r="B59" s="91" t="s">
        <v>271</v>
      </c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</row>
    <row r="60" spans="1:15" ht="285.60000000000002" customHeight="1" x14ac:dyDescent="0.3">
      <c r="A60" s="36" t="s">
        <v>9</v>
      </c>
      <c r="B60" s="30" t="s">
        <v>272</v>
      </c>
      <c r="C60" s="30" t="s">
        <v>176</v>
      </c>
      <c r="D60" s="31"/>
      <c r="E60" s="31"/>
      <c r="F60" s="31"/>
      <c r="G60" s="31" t="s">
        <v>119</v>
      </c>
      <c r="H60" s="31"/>
      <c r="I60" s="31"/>
      <c r="J60" s="31"/>
      <c r="K60" s="31"/>
      <c r="L60" s="31"/>
      <c r="M60" s="30" t="s">
        <v>273</v>
      </c>
      <c r="N60" s="31"/>
      <c r="O60" s="31"/>
    </row>
    <row r="61" spans="1:15" ht="274.2" customHeight="1" x14ac:dyDescent="0.3">
      <c r="A61" s="36" t="s">
        <v>126</v>
      </c>
      <c r="B61" s="30" t="s">
        <v>231</v>
      </c>
      <c r="C61" s="30" t="s">
        <v>176</v>
      </c>
      <c r="D61" s="31"/>
      <c r="E61" s="30"/>
      <c r="F61" s="30" t="s">
        <v>180</v>
      </c>
      <c r="G61" s="30" t="s">
        <v>180</v>
      </c>
      <c r="H61" s="31"/>
      <c r="I61" s="30" t="s">
        <v>180</v>
      </c>
      <c r="J61" s="30" t="s">
        <v>180</v>
      </c>
      <c r="K61" s="30" t="s">
        <v>180</v>
      </c>
      <c r="L61" s="31"/>
      <c r="M61" s="30" t="s">
        <v>273</v>
      </c>
      <c r="N61" s="31" t="s">
        <v>181</v>
      </c>
      <c r="O61" s="31"/>
    </row>
    <row r="62" spans="1:15" ht="385.2" customHeight="1" x14ac:dyDescent="0.3">
      <c r="A62" s="36" t="s">
        <v>182</v>
      </c>
      <c r="B62" s="30" t="s">
        <v>183</v>
      </c>
      <c r="C62" s="30" t="s">
        <v>176</v>
      </c>
      <c r="D62" s="31"/>
      <c r="E62" s="31"/>
      <c r="F62" s="31" t="s">
        <v>184</v>
      </c>
      <c r="G62" s="31" t="s">
        <v>184</v>
      </c>
      <c r="H62" s="31"/>
      <c r="I62" s="31" t="s">
        <v>184</v>
      </c>
      <c r="J62" s="31" t="s">
        <v>184</v>
      </c>
      <c r="K62" s="31" t="s">
        <v>184</v>
      </c>
      <c r="L62" s="31"/>
      <c r="M62" s="30" t="s">
        <v>273</v>
      </c>
      <c r="N62" s="30" t="s">
        <v>185</v>
      </c>
      <c r="O62" s="31"/>
    </row>
    <row r="63" spans="1:15" ht="289.2" customHeight="1" x14ac:dyDescent="0.3">
      <c r="A63" s="36" t="s">
        <v>186</v>
      </c>
      <c r="B63" s="30" t="s">
        <v>187</v>
      </c>
      <c r="C63" s="30" t="s">
        <v>176</v>
      </c>
      <c r="D63" s="31"/>
      <c r="E63" s="31"/>
      <c r="F63" s="31" t="s">
        <v>274</v>
      </c>
      <c r="G63" s="30" t="s">
        <v>274</v>
      </c>
      <c r="H63" s="30"/>
      <c r="I63" s="30" t="s">
        <v>274</v>
      </c>
      <c r="J63" s="30" t="s">
        <v>274</v>
      </c>
      <c r="K63" s="30" t="s">
        <v>274</v>
      </c>
      <c r="L63" s="30"/>
      <c r="M63" s="30" t="s">
        <v>273</v>
      </c>
      <c r="N63" s="30" t="s">
        <v>189</v>
      </c>
      <c r="O63" s="31"/>
    </row>
    <row r="64" spans="1:15" ht="286.2" customHeight="1" x14ac:dyDescent="0.3">
      <c r="A64" s="36" t="s">
        <v>190</v>
      </c>
      <c r="B64" s="30" t="s">
        <v>275</v>
      </c>
      <c r="C64" s="30" t="s">
        <v>176</v>
      </c>
      <c r="D64" s="31"/>
      <c r="E64" s="31"/>
      <c r="F64" s="30" t="s">
        <v>251</v>
      </c>
      <c r="G64" s="30" t="s">
        <v>251</v>
      </c>
      <c r="H64" s="30"/>
      <c r="I64" s="30" t="s">
        <v>251</v>
      </c>
      <c r="J64" s="30" t="s">
        <v>251</v>
      </c>
      <c r="K64" s="30" t="s">
        <v>251</v>
      </c>
      <c r="L64" s="30"/>
      <c r="M64" s="30" t="s">
        <v>273</v>
      </c>
      <c r="N64" s="30" t="s">
        <v>252</v>
      </c>
      <c r="O64" s="31"/>
    </row>
    <row r="65" spans="1:15" ht="300" customHeight="1" x14ac:dyDescent="0.3">
      <c r="A65" s="36" t="s">
        <v>194</v>
      </c>
      <c r="B65" s="30" t="s">
        <v>191</v>
      </c>
      <c r="C65" s="30" t="s">
        <v>176</v>
      </c>
      <c r="D65" s="31"/>
      <c r="E65" s="31"/>
      <c r="F65" s="30" t="s">
        <v>253</v>
      </c>
      <c r="G65" s="30" t="s">
        <v>253</v>
      </c>
      <c r="H65" s="30"/>
      <c r="I65" s="30" t="s">
        <v>253</v>
      </c>
      <c r="J65" s="30" t="s">
        <v>253</v>
      </c>
      <c r="K65" s="30" t="s">
        <v>253</v>
      </c>
      <c r="L65" s="30"/>
      <c r="M65" s="30" t="s">
        <v>273</v>
      </c>
      <c r="N65" s="30" t="s">
        <v>254</v>
      </c>
      <c r="O65" s="31"/>
    </row>
    <row r="66" spans="1:15" ht="293.39999999999998" customHeight="1" x14ac:dyDescent="0.3">
      <c r="A66" s="36" t="s">
        <v>127</v>
      </c>
      <c r="B66" s="30" t="s">
        <v>276</v>
      </c>
      <c r="C66" s="30" t="s">
        <v>176</v>
      </c>
      <c r="D66" s="31"/>
      <c r="E66" s="31"/>
      <c r="F66" s="31"/>
      <c r="G66" s="31"/>
      <c r="H66" s="31"/>
      <c r="I66" s="31"/>
      <c r="J66" s="31"/>
      <c r="K66" s="31"/>
      <c r="L66" s="31"/>
      <c r="M66" s="30" t="s">
        <v>273</v>
      </c>
      <c r="N66" s="31"/>
      <c r="O66" s="31"/>
    </row>
    <row r="67" spans="1:15" ht="386.4" customHeight="1" x14ac:dyDescent="0.3">
      <c r="A67" s="36" t="s">
        <v>68</v>
      </c>
      <c r="B67" s="30" t="s">
        <v>183</v>
      </c>
      <c r="C67" s="30" t="s">
        <v>176</v>
      </c>
      <c r="D67" s="31"/>
      <c r="E67" s="31"/>
      <c r="F67" s="31" t="s">
        <v>184</v>
      </c>
      <c r="G67" s="31" t="s">
        <v>184</v>
      </c>
      <c r="H67" s="31"/>
      <c r="I67" s="31" t="s">
        <v>184</v>
      </c>
      <c r="J67" s="31" t="s">
        <v>184</v>
      </c>
      <c r="K67" s="31" t="s">
        <v>184</v>
      </c>
      <c r="L67" s="31"/>
      <c r="M67" s="30" t="s">
        <v>273</v>
      </c>
      <c r="N67" s="30" t="s">
        <v>185</v>
      </c>
      <c r="O67" s="31"/>
    </row>
    <row r="68" spans="1:15" ht="311.39999999999998" customHeight="1" x14ac:dyDescent="0.3">
      <c r="A68" s="36" t="s">
        <v>70</v>
      </c>
      <c r="B68" s="30" t="s">
        <v>277</v>
      </c>
      <c r="C68" s="30" t="s">
        <v>176</v>
      </c>
      <c r="D68" s="31"/>
      <c r="E68" s="31"/>
      <c r="F68" s="31" t="s">
        <v>278</v>
      </c>
      <c r="G68" s="31" t="s">
        <v>278</v>
      </c>
      <c r="H68" s="31"/>
      <c r="I68" s="31" t="s">
        <v>278</v>
      </c>
      <c r="J68" s="31" t="s">
        <v>278</v>
      </c>
      <c r="K68" s="31" t="s">
        <v>278</v>
      </c>
      <c r="L68" s="31"/>
      <c r="M68" s="30" t="s">
        <v>273</v>
      </c>
      <c r="N68" s="30" t="s">
        <v>279</v>
      </c>
      <c r="O68" s="31"/>
    </row>
    <row r="69" spans="1:15" ht="293.39999999999998" customHeight="1" x14ac:dyDescent="0.3">
      <c r="A69" s="36" t="s">
        <v>204</v>
      </c>
      <c r="B69" s="30" t="s">
        <v>280</v>
      </c>
      <c r="C69" s="30" t="s">
        <v>176</v>
      </c>
      <c r="D69" s="31"/>
      <c r="E69" s="31"/>
      <c r="F69" s="31" t="s">
        <v>281</v>
      </c>
      <c r="G69" s="31" t="s">
        <v>281</v>
      </c>
      <c r="H69" s="31"/>
      <c r="I69" s="31" t="s">
        <v>281</v>
      </c>
      <c r="J69" s="31" t="s">
        <v>281</v>
      </c>
      <c r="K69" s="31" t="s">
        <v>281</v>
      </c>
      <c r="L69" s="31"/>
      <c r="M69" s="30" t="s">
        <v>273</v>
      </c>
      <c r="N69" s="30" t="s">
        <v>279</v>
      </c>
      <c r="O69" s="31"/>
    </row>
    <row r="70" spans="1:15" ht="316.8" customHeight="1" x14ac:dyDescent="0.3">
      <c r="A70" s="36" t="s">
        <v>129</v>
      </c>
      <c r="B70" s="30" t="s">
        <v>282</v>
      </c>
      <c r="C70" s="30" t="s">
        <v>176</v>
      </c>
      <c r="D70" s="31"/>
      <c r="E70" s="31"/>
      <c r="F70" s="31"/>
      <c r="G70" s="31"/>
      <c r="H70" s="31"/>
      <c r="I70" s="31"/>
      <c r="J70" s="31"/>
      <c r="K70" s="31"/>
      <c r="L70" s="31"/>
      <c r="M70" s="30" t="s">
        <v>273</v>
      </c>
      <c r="N70" s="31"/>
      <c r="O70" s="31"/>
    </row>
    <row r="71" spans="1:15" ht="409.2" customHeight="1" x14ac:dyDescent="0.3">
      <c r="A71" s="36" t="s">
        <v>72</v>
      </c>
      <c r="B71" s="30" t="s">
        <v>199</v>
      </c>
      <c r="C71" s="30" t="s">
        <v>176</v>
      </c>
      <c r="D71" s="31"/>
      <c r="E71" s="31"/>
      <c r="F71" s="31" t="s">
        <v>184</v>
      </c>
      <c r="G71" s="31" t="s">
        <v>184</v>
      </c>
      <c r="H71" s="31"/>
      <c r="I71" s="31" t="s">
        <v>184</v>
      </c>
      <c r="J71" s="31" t="s">
        <v>184</v>
      </c>
      <c r="K71" s="31" t="s">
        <v>184</v>
      </c>
      <c r="L71" s="31"/>
      <c r="M71" s="30" t="s">
        <v>273</v>
      </c>
      <c r="N71" s="30" t="s">
        <v>185</v>
      </c>
      <c r="O71" s="31"/>
    </row>
    <row r="72" spans="1:15" ht="303.60000000000002" customHeight="1" x14ac:dyDescent="0.3">
      <c r="A72" s="36" t="s">
        <v>226</v>
      </c>
      <c r="B72" s="30" t="s">
        <v>201</v>
      </c>
      <c r="C72" s="30" t="s">
        <v>176</v>
      </c>
      <c r="D72" s="31"/>
      <c r="E72" s="31"/>
      <c r="F72" s="30" t="s">
        <v>283</v>
      </c>
      <c r="G72" s="30" t="s">
        <v>283</v>
      </c>
      <c r="H72" s="31"/>
      <c r="I72" s="30" t="s">
        <v>283</v>
      </c>
      <c r="J72" s="30" t="s">
        <v>283</v>
      </c>
      <c r="K72" s="30" t="s">
        <v>283</v>
      </c>
      <c r="L72" s="31"/>
      <c r="M72" s="30" t="s">
        <v>273</v>
      </c>
      <c r="N72" s="30" t="s">
        <v>203</v>
      </c>
      <c r="O72" s="31"/>
    </row>
    <row r="73" spans="1:15" ht="400.8" customHeight="1" x14ac:dyDescent="0.3">
      <c r="A73" s="36" t="s">
        <v>230</v>
      </c>
      <c r="B73" s="30" t="s">
        <v>205</v>
      </c>
      <c r="C73" s="30" t="s">
        <v>176</v>
      </c>
      <c r="D73" s="31"/>
      <c r="E73" s="31"/>
      <c r="F73" s="30" t="s">
        <v>284</v>
      </c>
      <c r="G73" s="30" t="s">
        <v>284</v>
      </c>
      <c r="H73" s="31"/>
      <c r="I73" s="30" t="s">
        <v>284</v>
      </c>
      <c r="J73" s="30" t="s">
        <v>284</v>
      </c>
      <c r="K73" s="30" t="s">
        <v>284</v>
      </c>
      <c r="L73" s="31"/>
      <c r="M73" s="30" t="s">
        <v>273</v>
      </c>
      <c r="N73" s="30" t="s">
        <v>207</v>
      </c>
      <c r="O73" s="31"/>
    </row>
    <row r="74" spans="1:15" ht="270.60000000000002" customHeight="1" x14ac:dyDescent="0.3">
      <c r="A74" s="36" t="s">
        <v>232</v>
      </c>
      <c r="B74" s="30" t="s">
        <v>209</v>
      </c>
      <c r="C74" s="30" t="s">
        <v>176</v>
      </c>
      <c r="D74" s="31"/>
      <c r="E74" s="31"/>
      <c r="F74" s="30" t="s">
        <v>283</v>
      </c>
      <c r="G74" s="30" t="s">
        <v>283</v>
      </c>
      <c r="H74" s="31"/>
      <c r="I74" s="30" t="s">
        <v>283</v>
      </c>
      <c r="J74" s="30" t="s">
        <v>283</v>
      </c>
      <c r="K74" s="30" t="s">
        <v>283</v>
      </c>
      <c r="L74" s="31"/>
      <c r="M74" s="30" t="s">
        <v>273</v>
      </c>
      <c r="N74" s="30" t="s">
        <v>285</v>
      </c>
      <c r="O74" s="31"/>
    </row>
    <row r="75" spans="1:15" ht="275.39999999999998" x14ac:dyDescent="0.3">
      <c r="A75" s="36" t="s">
        <v>233</v>
      </c>
      <c r="B75" s="30" t="s">
        <v>209</v>
      </c>
      <c r="C75" s="30" t="s">
        <v>176</v>
      </c>
      <c r="D75" s="31"/>
      <c r="E75" s="31"/>
      <c r="F75" s="30" t="s">
        <v>212</v>
      </c>
      <c r="G75" s="30" t="s">
        <v>212</v>
      </c>
      <c r="H75" s="31"/>
      <c r="I75" s="30" t="s">
        <v>212</v>
      </c>
      <c r="J75" s="30" t="s">
        <v>212</v>
      </c>
      <c r="K75" s="30" t="s">
        <v>212</v>
      </c>
      <c r="L75" s="30"/>
      <c r="M75" s="30" t="s">
        <v>273</v>
      </c>
      <c r="N75" s="30" t="s">
        <v>213</v>
      </c>
      <c r="O75" s="31"/>
    </row>
    <row r="76" spans="1:15" ht="275.39999999999998" customHeight="1" x14ac:dyDescent="0.3">
      <c r="A76" s="36" t="s">
        <v>130</v>
      </c>
      <c r="B76" s="30" t="s">
        <v>286</v>
      </c>
      <c r="C76" s="30" t="s">
        <v>176</v>
      </c>
      <c r="D76" s="31"/>
      <c r="E76" s="31"/>
      <c r="F76" s="31"/>
      <c r="G76" s="31"/>
      <c r="H76" s="31"/>
      <c r="I76" s="31"/>
      <c r="J76" s="31"/>
      <c r="K76" s="31"/>
      <c r="L76" s="31"/>
      <c r="M76" s="30" t="s">
        <v>273</v>
      </c>
      <c r="N76" s="31"/>
      <c r="O76" s="31"/>
    </row>
    <row r="77" spans="1:15" ht="268.8" customHeight="1" x14ac:dyDescent="0.3">
      <c r="A77" s="43" t="s">
        <v>76</v>
      </c>
      <c r="B77" s="35" t="s">
        <v>227</v>
      </c>
      <c r="C77" s="30" t="s">
        <v>176</v>
      </c>
      <c r="D77" s="44"/>
      <c r="E77" s="44"/>
      <c r="F77" s="44" t="s">
        <v>287</v>
      </c>
      <c r="G77" s="44" t="s">
        <v>287</v>
      </c>
      <c r="H77" s="44"/>
      <c r="I77" s="44" t="s">
        <v>287</v>
      </c>
      <c r="J77" s="44" t="s">
        <v>287</v>
      </c>
      <c r="K77" s="44" t="s">
        <v>287</v>
      </c>
      <c r="L77" s="44"/>
      <c r="M77" s="30" t="s">
        <v>273</v>
      </c>
      <c r="N77" s="44" t="s">
        <v>229</v>
      </c>
      <c r="O77" s="44"/>
    </row>
    <row r="78" spans="1:15" ht="318.60000000000002" customHeight="1" x14ac:dyDescent="0.3">
      <c r="A78" s="36" t="s">
        <v>78</v>
      </c>
      <c r="B78" s="30" t="s">
        <v>231</v>
      </c>
      <c r="C78" s="30" t="s">
        <v>176</v>
      </c>
      <c r="D78" s="31"/>
      <c r="E78" s="31"/>
      <c r="F78" s="30" t="s">
        <v>180</v>
      </c>
      <c r="G78" s="30" t="s">
        <v>180</v>
      </c>
      <c r="H78" s="31"/>
      <c r="I78" s="30" t="s">
        <v>180</v>
      </c>
      <c r="J78" s="30" t="s">
        <v>180</v>
      </c>
      <c r="K78" s="30" t="s">
        <v>180</v>
      </c>
      <c r="L78" s="31"/>
      <c r="M78" s="30" t="s">
        <v>273</v>
      </c>
      <c r="N78" s="31" t="s">
        <v>181</v>
      </c>
      <c r="O78" s="31"/>
    </row>
    <row r="79" spans="1:15" ht="409.2" customHeight="1" x14ac:dyDescent="0.3">
      <c r="A79" s="36" t="s">
        <v>288</v>
      </c>
      <c r="B79" s="30" t="s">
        <v>199</v>
      </c>
      <c r="C79" s="30" t="s">
        <v>176</v>
      </c>
      <c r="D79" s="31"/>
      <c r="E79" s="31"/>
      <c r="F79" s="31" t="s">
        <v>184</v>
      </c>
      <c r="G79" s="31" t="s">
        <v>184</v>
      </c>
      <c r="H79" s="31"/>
      <c r="I79" s="31" t="s">
        <v>184</v>
      </c>
      <c r="J79" s="31" t="s">
        <v>184</v>
      </c>
      <c r="K79" s="31" t="s">
        <v>184</v>
      </c>
      <c r="L79" s="31"/>
      <c r="M79" s="30" t="s">
        <v>273</v>
      </c>
      <c r="N79" s="30" t="s">
        <v>289</v>
      </c>
      <c r="O79" s="31"/>
    </row>
    <row r="80" spans="1:15" ht="283.8" customHeight="1" x14ac:dyDescent="0.3">
      <c r="A80" s="36" t="s">
        <v>290</v>
      </c>
      <c r="B80" s="30" t="s">
        <v>187</v>
      </c>
      <c r="C80" s="30" t="s">
        <v>176</v>
      </c>
      <c r="D80" s="31"/>
      <c r="E80" s="31"/>
      <c r="F80" s="30" t="s">
        <v>234</v>
      </c>
      <c r="G80" s="30" t="s">
        <v>234</v>
      </c>
      <c r="H80" s="30"/>
      <c r="I80" s="30" t="s">
        <v>234</v>
      </c>
      <c r="J80" s="30" t="s">
        <v>234</v>
      </c>
      <c r="K80" s="30" t="s">
        <v>234</v>
      </c>
      <c r="L80" s="30"/>
      <c r="M80" s="30" t="s">
        <v>273</v>
      </c>
      <c r="N80" s="30" t="s">
        <v>189</v>
      </c>
      <c r="O80" s="31"/>
    </row>
    <row r="81" spans="1:15" ht="268.2" customHeight="1" x14ac:dyDescent="0.3">
      <c r="A81" s="36" t="s">
        <v>291</v>
      </c>
      <c r="B81" s="30" t="s">
        <v>236</v>
      </c>
      <c r="C81" s="30" t="s">
        <v>176</v>
      </c>
      <c r="D81" s="31"/>
      <c r="E81" s="31"/>
      <c r="F81" s="30" t="s">
        <v>234</v>
      </c>
      <c r="G81" s="30" t="s">
        <v>234</v>
      </c>
      <c r="H81" s="30"/>
      <c r="I81" s="30" t="s">
        <v>234</v>
      </c>
      <c r="J81" s="30" t="s">
        <v>234</v>
      </c>
      <c r="K81" s="30" t="s">
        <v>234</v>
      </c>
      <c r="L81" s="30"/>
      <c r="M81" s="30" t="s">
        <v>273</v>
      </c>
      <c r="N81" s="30" t="s">
        <v>238</v>
      </c>
      <c r="O81" s="31"/>
    </row>
    <row r="82" spans="1:15" ht="294.60000000000002" customHeight="1" x14ac:dyDescent="0.3">
      <c r="A82" s="36" t="s">
        <v>292</v>
      </c>
      <c r="B82" s="30" t="s">
        <v>240</v>
      </c>
      <c r="C82" s="30" t="s">
        <v>176</v>
      </c>
      <c r="D82" s="31"/>
      <c r="E82" s="31"/>
      <c r="F82" s="30" t="s">
        <v>234</v>
      </c>
      <c r="G82" s="30" t="s">
        <v>234</v>
      </c>
      <c r="H82" s="30"/>
      <c r="I82" s="30" t="s">
        <v>234</v>
      </c>
      <c r="J82" s="30" t="s">
        <v>234</v>
      </c>
      <c r="K82" s="30" t="s">
        <v>234</v>
      </c>
      <c r="L82" s="31"/>
      <c r="M82" s="30" t="s">
        <v>273</v>
      </c>
      <c r="N82" s="30" t="s">
        <v>207</v>
      </c>
      <c r="O82" s="31"/>
    </row>
    <row r="83" spans="1:15" ht="281.39999999999998" customHeight="1" x14ac:dyDescent="0.3">
      <c r="A83" s="36" t="s">
        <v>293</v>
      </c>
      <c r="B83" s="30" t="s">
        <v>243</v>
      </c>
      <c r="C83" s="30" t="s">
        <v>176</v>
      </c>
      <c r="D83" s="31"/>
      <c r="E83" s="31"/>
      <c r="F83" s="31" t="s">
        <v>294</v>
      </c>
      <c r="G83" s="31" t="s">
        <v>294</v>
      </c>
      <c r="H83" s="31"/>
      <c r="I83" s="31" t="s">
        <v>294</v>
      </c>
      <c r="J83" s="31" t="s">
        <v>294</v>
      </c>
      <c r="K83" s="31" t="s">
        <v>294</v>
      </c>
      <c r="L83" s="31"/>
      <c r="M83" s="30" t="s">
        <v>273</v>
      </c>
      <c r="N83" s="30" t="s">
        <v>295</v>
      </c>
      <c r="O83" s="31"/>
    </row>
    <row r="84" spans="1:15" ht="48" customHeight="1" x14ac:dyDescent="0.3">
      <c r="A84" s="36" t="s">
        <v>296</v>
      </c>
      <c r="B84" s="91" t="s">
        <v>297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</row>
    <row r="85" spans="1:15" ht="259.8" customHeight="1" x14ac:dyDescent="0.3">
      <c r="A85" s="36" t="s">
        <v>9</v>
      </c>
      <c r="B85" s="30" t="s">
        <v>298</v>
      </c>
      <c r="C85" s="30" t="s">
        <v>176</v>
      </c>
      <c r="D85" s="31"/>
      <c r="E85" s="31"/>
      <c r="F85" s="31"/>
      <c r="G85" s="31"/>
      <c r="H85" s="31"/>
      <c r="I85" s="31"/>
      <c r="J85" s="31"/>
      <c r="K85" s="31"/>
      <c r="L85" s="31"/>
      <c r="M85" s="30" t="s">
        <v>299</v>
      </c>
      <c r="N85" s="31"/>
      <c r="O85" s="31"/>
    </row>
    <row r="86" spans="1:15" ht="272.39999999999998" customHeight="1" x14ac:dyDescent="0.3">
      <c r="A86" s="36" t="s">
        <v>126</v>
      </c>
      <c r="B86" s="30" t="s">
        <v>249</v>
      </c>
      <c r="C86" s="30" t="s">
        <v>176</v>
      </c>
      <c r="D86" s="31"/>
      <c r="E86" s="31"/>
      <c r="F86" s="30" t="s">
        <v>180</v>
      </c>
      <c r="G86" s="30" t="s">
        <v>180</v>
      </c>
      <c r="H86" s="31"/>
      <c r="I86" s="30" t="s">
        <v>180</v>
      </c>
      <c r="J86" s="30" t="s">
        <v>180</v>
      </c>
      <c r="K86" s="30" t="s">
        <v>180</v>
      </c>
      <c r="L86" s="31"/>
      <c r="M86" s="30" t="s">
        <v>299</v>
      </c>
      <c r="N86" s="31" t="s">
        <v>181</v>
      </c>
      <c r="O86" s="31"/>
    </row>
    <row r="87" spans="1:15" ht="379.2" customHeight="1" x14ac:dyDescent="0.3">
      <c r="A87" s="36" t="s">
        <v>182</v>
      </c>
      <c r="B87" s="30" t="s">
        <v>183</v>
      </c>
      <c r="C87" s="30" t="s">
        <v>176</v>
      </c>
      <c r="D87" s="31"/>
      <c r="E87" s="31"/>
      <c r="F87" s="31" t="s">
        <v>184</v>
      </c>
      <c r="G87" s="31" t="s">
        <v>184</v>
      </c>
      <c r="H87" s="31"/>
      <c r="I87" s="31" t="s">
        <v>184</v>
      </c>
      <c r="J87" s="31" t="s">
        <v>184</v>
      </c>
      <c r="K87" s="31" t="s">
        <v>184</v>
      </c>
      <c r="L87" s="31"/>
      <c r="M87" s="30" t="s">
        <v>299</v>
      </c>
      <c r="N87" s="31"/>
      <c r="O87" s="31"/>
    </row>
    <row r="88" spans="1:15" ht="252.6" customHeight="1" x14ac:dyDescent="0.3">
      <c r="A88" s="36" t="s">
        <v>186</v>
      </c>
      <c r="B88" s="30" t="s">
        <v>300</v>
      </c>
      <c r="C88" s="30" t="s">
        <v>176</v>
      </c>
      <c r="D88" s="31"/>
      <c r="E88" s="31"/>
      <c r="F88" s="30" t="s">
        <v>234</v>
      </c>
      <c r="G88" s="30" t="s">
        <v>234</v>
      </c>
      <c r="H88" s="30"/>
      <c r="I88" s="30" t="s">
        <v>234</v>
      </c>
      <c r="J88" s="30" t="s">
        <v>234</v>
      </c>
      <c r="K88" s="30" t="s">
        <v>234</v>
      </c>
      <c r="L88" s="30"/>
      <c r="M88" s="30" t="s">
        <v>299</v>
      </c>
      <c r="N88" s="30" t="s">
        <v>189</v>
      </c>
      <c r="O88" s="31"/>
    </row>
    <row r="89" spans="1:15" ht="252" customHeight="1" x14ac:dyDescent="0.3">
      <c r="A89" s="36" t="s">
        <v>190</v>
      </c>
      <c r="B89" s="30" t="s">
        <v>191</v>
      </c>
      <c r="C89" s="30" t="s">
        <v>237</v>
      </c>
      <c r="D89" s="31"/>
      <c r="E89" s="31"/>
      <c r="F89" s="30" t="s">
        <v>251</v>
      </c>
      <c r="G89" s="30" t="s">
        <v>251</v>
      </c>
      <c r="H89" s="30"/>
      <c r="I89" s="30" t="s">
        <v>251</v>
      </c>
      <c r="J89" s="30" t="s">
        <v>251</v>
      </c>
      <c r="K89" s="30" t="s">
        <v>251</v>
      </c>
      <c r="L89" s="30"/>
      <c r="M89" s="30" t="s">
        <v>299</v>
      </c>
      <c r="N89" s="30" t="s">
        <v>252</v>
      </c>
      <c r="O89" s="31"/>
    </row>
    <row r="90" spans="1:15" ht="282" customHeight="1" x14ac:dyDescent="0.3">
      <c r="A90" s="36" t="s">
        <v>194</v>
      </c>
      <c r="B90" s="30" t="s">
        <v>191</v>
      </c>
      <c r="C90" s="30" t="s">
        <v>176</v>
      </c>
      <c r="D90" s="31"/>
      <c r="E90" s="31"/>
      <c r="F90" s="30" t="s">
        <v>253</v>
      </c>
      <c r="G90" s="30" t="s">
        <v>253</v>
      </c>
      <c r="H90" s="30"/>
      <c r="I90" s="30" t="s">
        <v>253</v>
      </c>
      <c r="J90" s="30" t="s">
        <v>253</v>
      </c>
      <c r="K90" s="30" t="s">
        <v>253</v>
      </c>
      <c r="L90" s="30"/>
      <c r="M90" s="30" t="s">
        <v>299</v>
      </c>
      <c r="N90" s="30" t="s">
        <v>254</v>
      </c>
      <c r="O90" s="31"/>
    </row>
    <row r="91" spans="1:15" ht="240" customHeight="1" x14ac:dyDescent="0.3">
      <c r="A91" s="36" t="s">
        <v>127</v>
      </c>
      <c r="B91" s="30" t="s">
        <v>255</v>
      </c>
      <c r="C91" s="30" t="s">
        <v>176</v>
      </c>
      <c r="D91" s="31"/>
      <c r="E91" s="31"/>
      <c r="F91" s="31"/>
      <c r="G91" s="31"/>
      <c r="H91" s="31"/>
      <c r="I91" s="31"/>
      <c r="J91" s="31"/>
      <c r="K91" s="31"/>
      <c r="L91" s="31"/>
      <c r="M91" s="30" t="s">
        <v>299</v>
      </c>
      <c r="N91" s="31"/>
      <c r="O91" s="31"/>
    </row>
    <row r="92" spans="1:15" ht="238.8" customHeight="1" x14ac:dyDescent="0.3">
      <c r="A92" s="36" t="s">
        <v>68</v>
      </c>
      <c r="B92" s="30" t="s">
        <v>227</v>
      </c>
      <c r="C92" s="30" t="s">
        <v>176</v>
      </c>
      <c r="D92" s="31"/>
      <c r="E92" s="31"/>
      <c r="F92" s="30" t="s">
        <v>301</v>
      </c>
      <c r="G92" s="30" t="s">
        <v>301</v>
      </c>
      <c r="H92" s="30"/>
      <c r="I92" s="30" t="s">
        <v>301</v>
      </c>
      <c r="J92" s="30" t="s">
        <v>301</v>
      </c>
      <c r="K92" s="30" t="s">
        <v>301</v>
      </c>
      <c r="L92" s="30"/>
      <c r="M92" s="30" t="s">
        <v>299</v>
      </c>
      <c r="N92" s="30" t="s">
        <v>229</v>
      </c>
      <c r="O92" s="30"/>
    </row>
    <row r="93" spans="1:15" ht="243" customHeight="1" x14ac:dyDescent="0.3">
      <c r="A93" s="36" t="s">
        <v>70</v>
      </c>
      <c r="B93" s="30" t="s">
        <v>231</v>
      </c>
      <c r="C93" s="30" t="s">
        <v>176</v>
      </c>
      <c r="D93" s="31"/>
      <c r="E93" s="31"/>
      <c r="F93" s="30" t="s">
        <v>180</v>
      </c>
      <c r="G93" s="30" t="s">
        <v>180</v>
      </c>
      <c r="H93" s="31"/>
      <c r="I93" s="30" t="s">
        <v>180</v>
      </c>
      <c r="J93" s="30" t="s">
        <v>180</v>
      </c>
      <c r="K93" s="30" t="s">
        <v>180</v>
      </c>
      <c r="L93" s="31"/>
      <c r="M93" s="30" t="s">
        <v>299</v>
      </c>
      <c r="N93" s="31" t="s">
        <v>181</v>
      </c>
      <c r="O93" s="31"/>
    </row>
    <row r="94" spans="1:15" ht="409.2" customHeight="1" x14ac:dyDescent="0.3">
      <c r="A94" s="36" t="s">
        <v>204</v>
      </c>
      <c r="B94" s="30" t="s">
        <v>199</v>
      </c>
      <c r="C94" s="30" t="s">
        <v>176</v>
      </c>
      <c r="D94" s="31"/>
      <c r="E94" s="31"/>
      <c r="F94" s="31" t="s">
        <v>184</v>
      </c>
      <c r="G94" s="31" t="s">
        <v>184</v>
      </c>
      <c r="H94" s="31"/>
      <c r="I94" s="31" t="s">
        <v>184</v>
      </c>
      <c r="J94" s="31" t="s">
        <v>184</v>
      </c>
      <c r="K94" s="31" t="s">
        <v>184</v>
      </c>
      <c r="L94" s="31"/>
      <c r="M94" s="30" t="s">
        <v>299</v>
      </c>
      <c r="N94" s="30" t="s">
        <v>302</v>
      </c>
      <c r="O94" s="31"/>
    </row>
    <row r="95" spans="1:15" ht="263.39999999999998" customHeight="1" x14ac:dyDescent="0.3">
      <c r="A95" s="36" t="s">
        <v>208</v>
      </c>
      <c r="B95" s="30" t="s">
        <v>187</v>
      </c>
      <c r="C95" s="30" t="s">
        <v>176</v>
      </c>
      <c r="D95" s="31"/>
      <c r="E95" s="31"/>
      <c r="F95" s="30" t="s">
        <v>250</v>
      </c>
      <c r="G95" s="30" t="s">
        <v>250</v>
      </c>
      <c r="H95" s="30"/>
      <c r="I95" s="30" t="s">
        <v>250</v>
      </c>
      <c r="J95" s="30" t="s">
        <v>250</v>
      </c>
      <c r="K95" s="30" t="s">
        <v>250</v>
      </c>
      <c r="L95" s="31"/>
      <c r="M95" s="30" t="s">
        <v>299</v>
      </c>
      <c r="N95" s="30" t="s">
        <v>189</v>
      </c>
      <c r="O95" s="31"/>
    </row>
    <row r="96" spans="1:15" ht="244.8" customHeight="1" x14ac:dyDescent="0.3">
      <c r="A96" s="36" t="s">
        <v>211</v>
      </c>
      <c r="B96" s="30" t="s">
        <v>236</v>
      </c>
      <c r="C96" s="30" t="s">
        <v>176</v>
      </c>
      <c r="D96" s="31"/>
      <c r="E96" s="31"/>
      <c r="F96" s="30" t="s">
        <v>250</v>
      </c>
      <c r="G96" s="30" t="s">
        <v>250</v>
      </c>
      <c r="H96" s="30"/>
      <c r="I96" s="30" t="s">
        <v>250</v>
      </c>
      <c r="J96" s="30" t="s">
        <v>250</v>
      </c>
      <c r="K96" s="30" t="s">
        <v>250</v>
      </c>
      <c r="L96" s="30"/>
      <c r="M96" s="30" t="s">
        <v>299</v>
      </c>
      <c r="N96" s="30" t="s">
        <v>238</v>
      </c>
      <c r="O96" s="31"/>
    </row>
    <row r="97" spans="1:15" ht="263.39999999999998" customHeight="1" x14ac:dyDescent="0.3">
      <c r="A97" s="36" t="s">
        <v>257</v>
      </c>
      <c r="B97" s="30" t="s">
        <v>240</v>
      </c>
      <c r="C97" s="30" t="s">
        <v>176</v>
      </c>
      <c r="D97" s="31"/>
      <c r="E97" s="31"/>
      <c r="F97" s="30" t="s">
        <v>250</v>
      </c>
      <c r="G97" s="30" t="s">
        <v>250</v>
      </c>
      <c r="H97" s="30"/>
      <c r="I97" s="30" t="s">
        <v>250</v>
      </c>
      <c r="J97" s="30" t="s">
        <v>250</v>
      </c>
      <c r="K97" s="30" t="s">
        <v>250</v>
      </c>
      <c r="L97" s="31"/>
      <c r="M97" s="30" t="s">
        <v>299</v>
      </c>
      <c r="N97" s="30" t="s">
        <v>207</v>
      </c>
      <c r="O97" s="31"/>
    </row>
    <row r="98" spans="1:15" ht="271.2" customHeight="1" x14ac:dyDescent="0.3">
      <c r="A98" s="36" t="s">
        <v>259</v>
      </c>
      <c r="B98" s="30" t="s">
        <v>243</v>
      </c>
      <c r="C98" s="30" t="s">
        <v>176</v>
      </c>
      <c r="D98" s="31"/>
      <c r="E98" s="31"/>
      <c r="F98" s="31" t="s">
        <v>244</v>
      </c>
      <c r="G98" s="31" t="s">
        <v>244</v>
      </c>
      <c r="H98" s="31"/>
      <c r="I98" s="31" t="s">
        <v>244</v>
      </c>
      <c r="J98" s="31" t="s">
        <v>244</v>
      </c>
      <c r="K98" s="31" t="s">
        <v>244</v>
      </c>
      <c r="L98" s="31"/>
      <c r="M98" s="30" t="s">
        <v>299</v>
      </c>
      <c r="N98" s="30" t="s">
        <v>303</v>
      </c>
      <c r="O98" s="31"/>
    </row>
    <row r="99" spans="1:15" ht="48" customHeight="1" x14ac:dyDescent="0.3">
      <c r="A99" s="41" t="s">
        <v>304</v>
      </c>
      <c r="B99" s="91" t="s">
        <v>305</v>
      </c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1"/>
      <c r="N99" s="91"/>
      <c r="O99" s="91"/>
    </row>
    <row r="100" spans="1:15" ht="409.6" customHeight="1" x14ac:dyDescent="0.3">
      <c r="A100" s="36" t="s">
        <v>9</v>
      </c>
      <c r="B100" s="33" t="s">
        <v>306</v>
      </c>
      <c r="C100" s="30" t="s">
        <v>176</v>
      </c>
      <c r="D100" s="31"/>
      <c r="E100" s="31"/>
      <c r="F100" s="31"/>
      <c r="G100" s="31"/>
      <c r="H100" s="31"/>
      <c r="I100" s="31"/>
      <c r="J100" s="31"/>
      <c r="K100" s="31"/>
      <c r="L100" s="31"/>
      <c r="M100" s="88" t="s">
        <v>307</v>
      </c>
      <c r="N100" s="31"/>
      <c r="O100" s="31"/>
    </row>
    <row r="101" spans="1:15" ht="188.4" customHeight="1" x14ac:dyDescent="0.3">
      <c r="A101" s="36" t="s">
        <v>126</v>
      </c>
      <c r="B101" s="33" t="s">
        <v>249</v>
      </c>
      <c r="C101" s="30" t="s">
        <v>176</v>
      </c>
      <c r="D101" s="31"/>
      <c r="E101" s="31"/>
      <c r="F101" s="30" t="s">
        <v>180</v>
      </c>
      <c r="G101" s="30" t="s">
        <v>180</v>
      </c>
      <c r="H101" s="31"/>
      <c r="I101" s="30" t="s">
        <v>180</v>
      </c>
      <c r="J101" s="30" t="s">
        <v>180</v>
      </c>
      <c r="K101" s="30" t="s">
        <v>180</v>
      </c>
      <c r="L101" s="31"/>
      <c r="M101" s="89"/>
      <c r="N101" s="31" t="s">
        <v>181</v>
      </c>
      <c r="O101" s="31"/>
    </row>
    <row r="102" spans="1:15" ht="384" customHeight="1" x14ac:dyDescent="0.3">
      <c r="A102" s="36" t="s">
        <v>182</v>
      </c>
      <c r="B102" s="33" t="s">
        <v>183</v>
      </c>
      <c r="C102" s="30" t="s">
        <v>176</v>
      </c>
      <c r="D102" s="31"/>
      <c r="E102" s="31"/>
      <c r="F102" s="31" t="s">
        <v>308</v>
      </c>
      <c r="G102" s="31" t="s">
        <v>308</v>
      </c>
      <c r="H102" s="31"/>
      <c r="I102" s="31" t="s">
        <v>308</v>
      </c>
      <c r="J102" s="31" t="s">
        <v>308</v>
      </c>
      <c r="K102" s="31" t="s">
        <v>308</v>
      </c>
      <c r="L102" s="31"/>
      <c r="M102" s="89"/>
      <c r="N102" s="30" t="s">
        <v>185</v>
      </c>
      <c r="O102" s="31"/>
    </row>
    <row r="103" spans="1:15" ht="141.6" customHeight="1" x14ac:dyDescent="0.3">
      <c r="A103" s="36" t="s">
        <v>186</v>
      </c>
      <c r="B103" s="33" t="s">
        <v>187</v>
      </c>
      <c r="C103" s="30" t="s">
        <v>176</v>
      </c>
      <c r="D103" s="31"/>
      <c r="E103" s="31"/>
      <c r="F103" s="30" t="s">
        <v>250</v>
      </c>
      <c r="G103" s="30" t="s">
        <v>250</v>
      </c>
      <c r="H103" s="30"/>
      <c r="I103" s="30" t="s">
        <v>250</v>
      </c>
      <c r="J103" s="30" t="s">
        <v>250</v>
      </c>
      <c r="K103" s="30" t="s">
        <v>250</v>
      </c>
      <c r="L103" s="30"/>
      <c r="M103" s="89"/>
      <c r="N103" s="30" t="s">
        <v>189</v>
      </c>
      <c r="O103" s="30"/>
    </row>
    <row r="104" spans="1:15" ht="180" customHeight="1" x14ac:dyDescent="0.3">
      <c r="A104" s="36" t="s">
        <v>190</v>
      </c>
      <c r="B104" s="33" t="s">
        <v>191</v>
      </c>
      <c r="C104" s="30" t="s">
        <v>176</v>
      </c>
      <c r="D104" s="31"/>
      <c r="E104" s="31"/>
      <c r="F104" s="30" t="s">
        <v>251</v>
      </c>
      <c r="G104" s="30" t="s">
        <v>251</v>
      </c>
      <c r="H104" s="30"/>
      <c r="I104" s="30" t="s">
        <v>251</v>
      </c>
      <c r="J104" s="30" t="s">
        <v>251</v>
      </c>
      <c r="K104" s="30" t="s">
        <v>251</v>
      </c>
      <c r="L104" s="30"/>
      <c r="M104" s="89"/>
      <c r="N104" s="30" t="s">
        <v>252</v>
      </c>
      <c r="O104" s="31"/>
    </row>
    <row r="105" spans="1:15" ht="162" customHeight="1" x14ac:dyDescent="0.3">
      <c r="A105" s="36" t="s">
        <v>194</v>
      </c>
      <c r="B105" s="33" t="s">
        <v>191</v>
      </c>
      <c r="C105" s="30" t="s">
        <v>176</v>
      </c>
      <c r="D105" s="31"/>
      <c r="E105" s="31"/>
      <c r="F105" s="30" t="s">
        <v>253</v>
      </c>
      <c r="G105" s="30" t="s">
        <v>253</v>
      </c>
      <c r="H105" s="30"/>
      <c r="I105" s="30" t="s">
        <v>253</v>
      </c>
      <c r="J105" s="30" t="s">
        <v>253</v>
      </c>
      <c r="K105" s="30" t="s">
        <v>253</v>
      </c>
      <c r="L105" s="30"/>
      <c r="M105" s="90"/>
      <c r="N105" s="30" t="s">
        <v>254</v>
      </c>
      <c r="O105" s="31"/>
    </row>
    <row r="106" spans="1:15" ht="324" customHeight="1" x14ac:dyDescent="0.3">
      <c r="A106" s="36" t="s">
        <v>127</v>
      </c>
      <c r="B106" s="33" t="s">
        <v>309</v>
      </c>
      <c r="C106" s="30" t="s">
        <v>176</v>
      </c>
      <c r="D106" s="31"/>
      <c r="E106" s="31"/>
      <c r="F106" s="31"/>
      <c r="G106" s="31"/>
      <c r="H106" s="31"/>
      <c r="I106" s="31"/>
      <c r="J106" s="31"/>
      <c r="K106" s="31"/>
      <c r="L106" s="31"/>
      <c r="M106" s="88" t="s">
        <v>307</v>
      </c>
      <c r="N106" s="31"/>
      <c r="O106" s="31"/>
    </row>
    <row r="107" spans="1:15" ht="409.2" customHeight="1" x14ac:dyDescent="0.3">
      <c r="A107" s="36" t="s">
        <v>68</v>
      </c>
      <c r="B107" s="33" t="s">
        <v>199</v>
      </c>
      <c r="C107" s="30" t="s">
        <v>176</v>
      </c>
      <c r="D107" s="31"/>
      <c r="E107" s="31"/>
      <c r="F107" s="31" t="s">
        <v>184</v>
      </c>
      <c r="G107" s="31" t="s">
        <v>184</v>
      </c>
      <c r="H107" s="31"/>
      <c r="I107" s="31" t="s">
        <v>184</v>
      </c>
      <c r="J107" s="31" t="s">
        <v>184</v>
      </c>
      <c r="K107" s="31" t="s">
        <v>184</v>
      </c>
      <c r="L107" s="31"/>
      <c r="M107" s="89"/>
      <c r="N107" s="30" t="s">
        <v>310</v>
      </c>
      <c r="O107" s="31"/>
    </row>
    <row r="108" spans="1:15" ht="222" customHeight="1" x14ac:dyDescent="0.3">
      <c r="A108" s="36" t="s">
        <v>70</v>
      </c>
      <c r="B108" s="33" t="s">
        <v>201</v>
      </c>
      <c r="C108" s="30" t="s">
        <v>176</v>
      </c>
      <c r="D108" s="31"/>
      <c r="E108" s="31"/>
      <c r="F108" s="30" t="s">
        <v>283</v>
      </c>
      <c r="G108" s="30" t="s">
        <v>283</v>
      </c>
      <c r="H108" s="30"/>
      <c r="I108" s="30" t="s">
        <v>283</v>
      </c>
      <c r="J108" s="30" t="s">
        <v>283</v>
      </c>
      <c r="K108" s="30" t="s">
        <v>283</v>
      </c>
      <c r="L108" s="30"/>
      <c r="M108" s="89"/>
      <c r="N108" s="30" t="s">
        <v>203</v>
      </c>
      <c r="O108" s="30"/>
    </row>
    <row r="109" spans="1:15" ht="409.2" customHeight="1" x14ac:dyDescent="0.3">
      <c r="A109" s="36" t="s">
        <v>204</v>
      </c>
      <c r="B109" s="33" t="s">
        <v>205</v>
      </c>
      <c r="C109" s="30" t="s">
        <v>176</v>
      </c>
      <c r="D109" s="31"/>
      <c r="E109" s="31"/>
      <c r="F109" s="30" t="s">
        <v>284</v>
      </c>
      <c r="G109" s="30" t="s">
        <v>284</v>
      </c>
      <c r="H109" s="30"/>
      <c r="I109" s="30" t="s">
        <v>284</v>
      </c>
      <c r="J109" s="30" t="s">
        <v>284</v>
      </c>
      <c r="K109" s="30" t="s">
        <v>284</v>
      </c>
      <c r="L109" s="30"/>
      <c r="M109" s="89"/>
      <c r="N109" s="30" t="s">
        <v>207</v>
      </c>
      <c r="O109" s="31"/>
    </row>
    <row r="110" spans="1:15" ht="175.2" customHeight="1" x14ac:dyDescent="0.3">
      <c r="A110" s="36" t="s">
        <v>208</v>
      </c>
      <c r="B110" s="33" t="s">
        <v>209</v>
      </c>
      <c r="C110" s="30" t="s">
        <v>176</v>
      </c>
      <c r="D110" s="31"/>
      <c r="E110" s="31"/>
      <c r="F110" s="30" t="s">
        <v>283</v>
      </c>
      <c r="G110" s="30" t="s">
        <v>283</v>
      </c>
      <c r="H110" s="31"/>
      <c r="I110" s="30" t="s">
        <v>283</v>
      </c>
      <c r="J110" s="30" t="s">
        <v>283</v>
      </c>
      <c r="K110" s="30" t="s">
        <v>283</v>
      </c>
      <c r="L110" s="31"/>
      <c r="M110" s="89"/>
      <c r="N110" s="30" t="s">
        <v>285</v>
      </c>
      <c r="O110" s="31"/>
    </row>
    <row r="111" spans="1:15" ht="196.8" customHeight="1" x14ac:dyDescent="0.3">
      <c r="A111" s="36" t="s">
        <v>211</v>
      </c>
      <c r="B111" s="33" t="s">
        <v>209</v>
      </c>
      <c r="C111" s="30" t="s">
        <v>176</v>
      </c>
      <c r="D111" s="31"/>
      <c r="E111" s="31"/>
      <c r="F111" s="30" t="s">
        <v>311</v>
      </c>
      <c r="G111" s="30" t="s">
        <v>311</v>
      </c>
      <c r="H111" s="31"/>
      <c r="I111" s="30" t="s">
        <v>311</v>
      </c>
      <c r="J111" s="30" t="s">
        <v>311</v>
      </c>
      <c r="K111" s="30" t="s">
        <v>311</v>
      </c>
      <c r="L111" s="31"/>
      <c r="M111" s="90"/>
      <c r="N111" s="30" t="s">
        <v>312</v>
      </c>
      <c r="O111" s="31"/>
    </row>
    <row r="112" spans="1:15" ht="216" customHeight="1" x14ac:dyDescent="0.3">
      <c r="A112" s="36" t="s">
        <v>129</v>
      </c>
      <c r="B112" s="33" t="s">
        <v>313</v>
      </c>
      <c r="C112" s="30" t="s">
        <v>176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88" t="s">
        <v>307</v>
      </c>
      <c r="N112" s="31"/>
      <c r="O112" s="31"/>
    </row>
    <row r="113" spans="1:15" ht="171.6" customHeight="1" x14ac:dyDescent="0.3">
      <c r="A113" s="36" t="s">
        <v>72</v>
      </c>
      <c r="B113" s="33" t="s">
        <v>227</v>
      </c>
      <c r="C113" s="30" t="s">
        <v>176</v>
      </c>
      <c r="D113" s="31"/>
      <c r="E113" s="31"/>
      <c r="F113" s="30" t="s">
        <v>314</v>
      </c>
      <c r="G113" s="30" t="s">
        <v>314</v>
      </c>
      <c r="H113" s="30"/>
      <c r="I113" s="30" t="s">
        <v>314</v>
      </c>
      <c r="J113" s="30" t="s">
        <v>314</v>
      </c>
      <c r="K113" s="30" t="s">
        <v>314</v>
      </c>
      <c r="L113" s="30"/>
      <c r="M113" s="89"/>
      <c r="N113" s="30" t="s">
        <v>229</v>
      </c>
      <c r="O113" s="31"/>
    </row>
    <row r="114" spans="1:15" ht="409.2" customHeight="1" x14ac:dyDescent="0.3">
      <c r="A114" s="36" t="s">
        <v>226</v>
      </c>
      <c r="B114" s="33" t="s">
        <v>199</v>
      </c>
      <c r="C114" s="30" t="s">
        <v>176</v>
      </c>
      <c r="D114" s="31"/>
      <c r="E114" s="31"/>
      <c r="F114" s="31" t="s">
        <v>184</v>
      </c>
      <c r="G114" s="31" t="s">
        <v>184</v>
      </c>
      <c r="H114" s="31"/>
      <c r="I114" s="31" t="s">
        <v>184</v>
      </c>
      <c r="J114" s="31" t="s">
        <v>184</v>
      </c>
      <c r="K114" s="31" t="s">
        <v>184</v>
      </c>
      <c r="L114" s="31"/>
      <c r="M114" s="89"/>
      <c r="N114" s="31" t="s">
        <v>225</v>
      </c>
      <c r="O114" s="31"/>
    </row>
    <row r="115" spans="1:15" ht="175.2" customHeight="1" x14ac:dyDescent="0.3">
      <c r="A115" s="36" t="s">
        <v>230</v>
      </c>
      <c r="B115" s="33" t="s">
        <v>227</v>
      </c>
      <c r="C115" s="30" t="s">
        <v>176</v>
      </c>
      <c r="D115" s="31"/>
      <c r="E115" s="31"/>
      <c r="F115" s="30" t="s">
        <v>314</v>
      </c>
      <c r="G115" s="30" t="s">
        <v>314</v>
      </c>
      <c r="H115" s="30"/>
      <c r="I115" s="30" t="s">
        <v>314</v>
      </c>
      <c r="J115" s="30" t="s">
        <v>314</v>
      </c>
      <c r="K115" s="30" t="s">
        <v>314</v>
      </c>
      <c r="L115" s="30"/>
      <c r="M115" s="89"/>
      <c r="N115" s="30" t="s">
        <v>229</v>
      </c>
      <c r="O115" s="31"/>
    </row>
    <row r="116" spans="1:15" ht="234" customHeight="1" x14ac:dyDescent="0.3">
      <c r="A116" s="36" t="s">
        <v>232</v>
      </c>
      <c r="B116" s="33" t="s">
        <v>231</v>
      </c>
      <c r="C116" s="30" t="s">
        <v>176</v>
      </c>
      <c r="D116" s="31"/>
      <c r="E116" s="31"/>
      <c r="F116" s="30" t="s">
        <v>180</v>
      </c>
      <c r="G116" s="30" t="s">
        <v>180</v>
      </c>
      <c r="H116" s="31"/>
      <c r="I116" s="30" t="s">
        <v>180</v>
      </c>
      <c r="J116" s="30" t="s">
        <v>180</v>
      </c>
      <c r="K116" s="30" t="s">
        <v>180</v>
      </c>
      <c r="L116" s="31"/>
      <c r="M116" s="89"/>
      <c r="N116" s="31" t="s">
        <v>181</v>
      </c>
      <c r="O116" s="31"/>
    </row>
    <row r="117" spans="1:15" ht="409.2" customHeight="1" x14ac:dyDescent="0.3">
      <c r="A117" s="36" t="s">
        <v>233</v>
      </c>
      <c r="B117" s="33" t="s">
        <v>199</v>
      </c>
      <c r="C117" s="30" t="s">
        <v>176</v>
      </c>
      <c r="D117" s="31"/>
      <c r="E117" s="31"/>
      <c r="F117" s="31" t="s">
        <v>184</v>
      </c>
      <c r="G117" s="31" t="s">
        <v>184</v>
      </c>
      <c r="H117" s="31"/>
      <c r="I117" s="31" t="s">
        <v>184</v>
      </c>
      <c r="J117" s="31" t="s">
        <v>184</v>
      </c>
      <c r="K117" s="31" t="s">
        <v>184</v>
      </c>
      <c r="L117" s="31"/>
      <c r="M117" s="89"/>
      <c r="N117" s="30" t="s">
        <v>310</v>
      </c>
      <c r="O117" s="31"/>
    </row>
    <row r="118" spans="1:15" ht="132" customHeight="1" x14ac:dyDescent="0.3">
      <c r="A118" s="36" t="s">
        <v>235</v>
      </c>
      <c r="B118" s="33" t="s">
        <v>187</v>
      </c>
      <c r="C118" s="30" t="s">
        <v>176</v>
      </c>
      <c r="D118" s="31"/>
      <c r="E118" s="31"/>
      <c r="F118" s="30" t="s">
        <v>250</v>
      </c>
      <c r="G118" s="30" t="s">
        <v>250</v>
      </c>
      <c r="H118" s="30"/>
      <c r="I118" s="30" t="s">
        <v>250</v>
      </c>
      <c r="J118" s="30" t="s">
        <v>250</v>
      </c>
      <c r="K118" s="30" t="s">
        <v>250</v>
      </c>
      <c r="L118" s="30"/>
      <c r="M118" s="89"/>
      <c r="N118" s="30" t="s">
        <v>189</v>
      </c>
      <c r="O118" s="31"/>
    </row>
    <row r="119" spans="1:15" ht="99.6" customHeight="1" x14ac:dyDescent="0.3">
      <c r="A119" s="36" t="s">
        <v>239</v>
      </c>
      <c r="B119" s="33" t="s">
        <v>236</v>
      </c>
      <c r="C119" s="30" t="s">
        <v>176</v>
      </c>
      <c r="D119" s="31"/>
      <c r="E119" s="31"/>
      <c r="F119" s="30" t="s">
        <v>250</v>
      </c>
      <c r="G119" s="30" t="s">
        <v>250</v>
      </c>
      <c r="H119" s="30"/>
      <c r="I119" s="30" t="s">
        <v>250</v>
      </c>
      <c r="J119" s="30" t="s">
        <v>250</v>
      </c>
      <c r="K119" s="30" t="s">
        <v>250</v>
      </c>
      <c r="L119" s="31"/>
      <c r="M119" s="89"/>
      <c r="N119" s="30" t="s">
        <v>238</v>
      </c>
      <c r="O119" s="31"/>
    </row>
    <row r="120" spans="1:15" ht="87.6" customHeight="1" x14ac:dyDescent="0.3">
      <c r="A120" s="36" t="s">
        <v>242</v>
      </c>
      <c r="B120" s="33" t="s">
        <v>240</v>
      </c>
      <c r="C120" s="30" t="s">
        <v>176</v>
      </c>
      <c r="D120" s="31"/>
      <c r="E120" s="31"/>
      <c r="F120" s="30" t="s">
        <v>250</v>
      </c>
      <c r="G120" s="30" t="s">
        <v>250</v>
      </c>
      <c r="H120" s="30"/>
      <c r="I120" s="30" t="s">
        <v>250</v>
      </c>
      <c r="J120" s="30" t="s">
        <v>250</v>
      </c>
      <c r="K120" s="30" t="s">
        <v>250</v>
      </c>
      <c r="L120" s="31"/>
      <c r="M120" s="89"/>
      <c r="N120" s="30" t="s">
        <v>207</v>
      </c>
      <c r="O120" s="31"/>
    </row>
    <row r="121" spans="1:15" ht="219.6" customHeight="1" x14ac:dyDescent="0.3">
      <c r="A121" s="36" t="s">
        <v>315</v>
      </c>
      <c r="B121" s="33" t="s">
        <v>243</v>
      </c>
      <c r="C121" s="30" t="s">
        <v>176</v>
      </c>
      <c r="D121" s="31"/>
      <c r="E121" s="31"/>
      <c r="F121" s="31" t="s">
        <v>244</v>
      </c>
      <c r="G121" s="31" t="s">
        <v>244</v>
      </c>
      <c r="H121" s="31"/>
      <c r="I121" s="31" t="s">
        <v>244</v>
      </c>
      <c r="J121" s="31" t="s">
        <v>244</v>
      </c>
      <c r="K121" s="31" t="s">
        <v>244</v>
      </c>
      <c r="L121" s="31"/>
      <c r="M121" s="90"/>
      <c r="N121" s="30" t="s">
        <v>303</v>
      </c>
      <c r="O121" s="31"/>
    </row>
    <row r="122" spans="1:15" ht="75.599999999999994" customHeight="1" x14ac:dyDescent="0.3">
      <c r="A122" s="36" t="s">
        <v>316</v>
      </c>
      <c r="B122" s="91" t="s">
        <v>317</v>
      </c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1"/>
      <c r="N122" s="91"/>
      <c r="O122" s="91"/>
    </row>
    <row r="123" spans="1:15" ht="162" customHeight="1" x14ac:dyDescent="0.3">
      <c r="A123" s="36" t="s">
        <v>9</v>
      </c>
      <c r="B123" s="33" t="s">
        <v>318</v>
      </c>
      <c r="C123" s="30" t="s">
        <v>176</v>
      </c>
      <c r="D123" s="31"/>
      <c r="E123" s="31"/>
      <c r="F123" s="31"/>
      <c r="G123" s="31"/>
      <c r="H123" s="31"/>
      <c r="I123" s="31"/>
      <c r="J123" s="31"/>
      <c r="K123" s="31"/>
      <c r="L123" s="31"/>
      <c r="M123" s="88" t="s">
        <v>319</v>
      </c>
      <c r="N123" s="31"/>
      <c r="O123" s="31"/>
    </row>
    <row r="124" spans="1:15" ht="189.6" customHeight="1" x14ac:dyDescent="0.3">
      <c r="A124" s="36" t="s">
        <v>126</v>
      </c>
      <c r="B124" s="33" t="s">
        <v>249</v>
      </c>
      <c r="C124" s="30" t="s">
        <v>176</v>
      </c>
      <c r="D124" s="31"/>
      <c r="E124" s="31"/>
      <c r="F124" s="30" t="s">
        <v>180</v>
      </c>
      <c r="G124" s="30" t="s">
        <v>180</v>
      </c>
      <c r="H124" s="31"/>
      <c r="I124" s="30" t="s">
        <v>180</v>
      </c>
      <c r="J124" s="30" t="s">
        <v>180</v>
      </c>
      <c r="K124" s="30" t="s">
        <v>180</v>
      </c>
      <c r="L124" s="31"/>
      <c r="M124" s="89"/>
      <c r="N124" s="31" t="s">
        <v>181</v>
      </c>
      <c r="O124" s="31"/>
    </row>
    <row r="125" spans="1:15" ht="396" customHeight="1" x14ac:dyDescent="0.3">
      <c r="A125" s="36" t="s">
        <v>182</v>
      </c>
      <c r="B125" s="33" t="s">
        <v>183</v>
      </c>
      <c r="C125" s="30" t="s">
        <v>176</v>
      </c>
      <c r="D125" s="31"/>
      <c r="E125" s="31"/>
      <c r="F125" s="31" t="s">
        <v>184</v>
      </c>
      <c r="G125" s="31" t="s">
        <v>184</v>
      </c>
      <c r="H125" s="31"/>
      <c r="I125" s="31" t="s">
        <v>184</v>
      </c>
      <c r="J125" s="31" t="s">
        <v>184</v>
      </c>
      <c r="K125" s="31" t="s">
        <v>184</v>
      </c>
      <c r="L125" s="31"/>
      <c r="M125" s="89"/>
      <c r="N125" s="31" t="s">
        <v>225</v>
      </c>
      <c r="O125" s="31"/>
    </row>
    <row r="126" spans="1:15" ht="183.6" x14ac:dyDescent="0.3">
      <c r="A126" s="36" t="s">
        <v>186</v>
      </c>
      <c r="B126" s="30" t="s">
        <v>320</v>
      </c>
      <c r="C126" s="30"/>
      <c r="D126" s="31"/>
      <c r="E126" s="31"/>
      <c r="F126" s="30" t="s">
        <v>321</v>
      </c>
      <c r="G126" s="30" t="s">
        <v>321</v>
      </c>
      <c r="H126" s="31"/>
      <c r="I126" s="30" t="s">
        <v>321</v>
      </c>
      <c r="J126" s="30" t="s">
        <v>321</v>
      </c>
      <c r="K126" s="30" t="s">
        <v>321</v>
      </c>
      <c r="L126" s="31"/>
      <c r="M126" s="90"/>
      <c r="N126" s="30" t="s">
        <v>252</v>
      </c>
      <c r="O126" s="31"/>
    </row>
    <row r="127" spans="1:15" ht="48" customHeight="1" x14ac:dyDescent="0.3">
      <c r="A127" s="36" t="s">
        <v>134</v>
      </c>
      <c r="B127" s="91" t="s">
        <v>322</v>
      </c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1"/>
      <c r="N127" s="91"/>
      <c r="O127" s="91"/>
    </row>
    <row r="128" spans="1:15" ht="297.60000000000002" customHeight="1" x14ac:dyDescent="0.3">
      <c r="A128" s="36" t="s">
        <v>9</v>
      </c>
      <c r="B128" s="30" t="s">
        <v>323</v>
      </c>
      <c r="C128" s="30" t="s">
        <v>176</v>
      </c>
      <c r="D128" s="31"/>
      <c r="E128" s="31"/>
      <c r="F128" s="31"/>
      <c r="G128" s="31"/>
      <c r="H128" s="31"/>
      <c r="I128" s="31"/>
      <c r="J128" s="31"/>
      <c r="K128" s="31"/>
      <c r="L128" s="31"/>
      <c r="M128" s="85" t="s">
        <v>324</v>
      </c>
      <c r="N128" s="31"/>
      <c r="O128" s="31"/>
    </row>
    <row r="129" spans="1:15" ht="130.80000000000001" customHeight="1" x14ac:dyDescent="0.3">
      <c r="A129" s="36" t="s">
        <v>126</v>
      </c>
      <c r="B129" s="30" t="s">
        <v>325</v>
      </c>
      <c r="C129" s="30" t="s">
        <v>176</v>
      </c>
      <c r="D129" s="31"/>
      <c r="E129" s="31"/>
      <c r="F129" s="30" t="s">
        <v>326</v>
      </c>
      <c r="G129" s="30" t="s">
        <v>326</v>
      </c>
      <c r="H129" s="30"/>
      <c r="I129" s="30" t="s">
        <v>326</v>
      </c>
      <c r="J129" s="30" t="s">
        <v>326</v>
      </c>
      <c r="K129" s="30" t="s">
        <v>326</v>
      </c>
      <c r="L129" s="30"/>
      <c r="M129" s="86"/>
      <c r="N129" s="30" t="s">
        <v>327</v>
      </c>
      <c r="O129" s="31"/>
    </row>
    <row r="130" spans="1:15" ht="120" customHeight="1" x14ac:dyDescent="0.3">
      <c r="A130" s="36" t="s">
        <v>182</v>
      </c>
      <c r="B130" s="30" t="s">
        <v>187</v>
      </c>
      <c r="C130" s="30" t="s">
        <v>176</v>
      </c>
      <c r="D130" s="31"/>
      <c r="E130" s="31"/>
      <c r="F130" s="30" t="s">
        <v>326</v>
      </c>
      <c r="G130" s="30" t="s">
        <v>326</v>
      </c>
      <c r="H130" s="30"/>
      <c r="I130" s="30" t="s">
        <v>326</v>
      </c>
      <c r="J130" s="30" t="s">
        <v>326</v>
      </c>
      <c r="K130" s="30" t="s">
        <v>326</v>
      </c>
      <c r="L130" s="31"/>
      <c r="M130" s="86"/>
      <c r="N130" s="30" t="s">
        <v>189</v>
      </c>
      <c r="O130" s="31"/>
    </row>
    <row r="131" spans="1:15" ht="385.2" customHeight="1" x14ac:dyDescent="0.3">
      <c r="A131" s="36" t="s">
        <v>186</v>
      </c>
      <c r="B131" s="30" t="s">
        <v>328</v>
      </c>
      <c r="C131" s="30" t="s">
        <v>176</v>
      </c>
      <c r="D131" s="31"/>
      <c r="E131" s="31"/>
      <c r="F131" s="30" t="s">
        <v>329</v>
      </c>
      <c r="G131" s="30" t="s">
        <v>329</v>
      </c>
      <c r="H131" s="31"/>
      <c r="I131" s="30" t="s">
        <v>329</v>
      </c>
      <c r="J131" s="30" t="s">
        <v>329</v>
      </c>
      <c r="K131" s="30" t="s">
        <v>329</v>
      </c>
      <c r="L131" s="31"/>
      <c r="M131" s="86"/>
      <c r="N131" s="30" t="s">
        <v>330</v>
      </c>
      <c r="O131" s="31"/>
    </row>
    <row r="132" spans="1:15" ht="409.2" customHeight="1" x14ac:dyDescent="0.3">
      <c r="A132" s="36" t="s">
        <v>190</v>
      </c>
      <c r="B132" s="30" t="s">
        <v>331</v>
      </c>
      <c r="C132" s="30" t="s">
        <v>176</v>
      </c>
      <c r="D132" s="31"/>
      <c r="E132" s="31"/>
      <c r="F132" s="30" t="s">
        <v>332</v>
      </c>
      <c r="G132" s="30" t="s">
        <v>332</v>
      </c>
      <c r="H132" s="31"/>
      <c r="I132" s="30" t="s">
        <v>332</v>
      </c>
      <c r="J132" s="30" t="s">
        <v>332</v>
      </c>
      <c r="K132" s="30" t="s">
        <v>332</v>
      </c>
      <c r="L132" s="31"/>
      <c r="M132" s="86"/>
      <c r="N132" s="30" t="s">
        <v>333</v>
      </c>
      <c r="O132" s="31"/>
    </row>
    <row r="133" spans="1:15" ht="136.80000000000001" customHeight="1" x14ac:dyDescent="0.3">
      <c r="A133" s="36" t="s">
        <v>194</v>
      </c>
      <c r="B133" s="30" t="s">
        <v>334</v>
      </c>
      <c r="C133" s="30" t="s">
        <v>176</v>
      </c>
      <c r="D133" s="31"/>
      <c r="E133" s="31"/>
      <c r="F133" s="30" t="s">
        <v>234</v>
      </c>
      <c r="G133" s="30" t="s">
        <v>234</v>
      </c>
      <c r="H133" s="30"/>
      <c r="I133" s="30" t="s">
        <v>234</v>
      </c>
      <c r="J133" s="30" t="s">
        <v>234</v>
      </c>
      <c r="K133" s="30" t="s">
        <v>234</v>
      </c>
      <c r="L133" s="30"/>
      <c r="M133" s="86"/>
      <c r="N133" s="30" t="s">
        <v>189</v>
      </c>
      <c r="O133" s="30"/>
    </row>
    <row r="134" spans="1:15" ht="87.6" customHeight="1" x14ac:dyDescent="0.3">
      <c r="A134" s="36" t="s">
        <v>335</v>
      </c>
      <c r="B134" s="30" t="s">
        <v>336</v>
      </c>
      <c r="C134" s="30" t="s">
        <v>176</v>
      </c>
      <c r="D134" s="31"/>
      <c r="E134" s="31"/>
      <c r="F134" s="30" t="s">
        <v>234</v>
      </c>
      <c r="G134" s="30" t="s">
        <v>234</v>
      </c>
      <c r="H134" s="30"/>
      <c r="I134" s="30" t="s">
        <v>234</v>
      </c>
      <c r="J134" s="30" t="s">
        <v>234</v>
      </c>
      <c r="K134" s="30" t="s">
        <v>234</v>
      </c>
      <c r="L134" s="31"/>
      <c r="M134" s="86"/>
      <c r="N134" s="30" t="s">
        <v>337</v>
      </c>
      <c r="O134" s="31"/>
    </row>
    <row r="135" spans="1:15" ht="84" customHeight="1" x14ac:dyDescent="0.3">
      <c r="A135" s="36" t="s">
        <v>338</v>
      </c>
      <c r="B135" s="30" t="s">
        <v>339</v>
      </c>
      <c r="C135" s="30" t="s">
        <v>176</v>
      </c>
      <c r="D135" s="31"/>
      <c r="E135" s="31"/>
      <c r="F135" s="30" t="s">
        <v>234</v>
      </c>
      <c r="G135" s="30" t="s">
        <v>234</v>
      </c>
      <c r="H135" s="30"/>
      <c r="I135" s="30" t="s">
        <v>234</v>
      </c>
      <c r="J135" s="30" t="s">
        <v>234</v>
      </c>
      <c r="K135" s="30" t="s">
        <v>234</v>
      </c>
      <c r="L135" s="31"/>
      <c r="M135" s="86"/>
      <c r="N135" s="30" t="s">
        <v>207</v>
      </c>
      <c r="O135" s="31"/>
    </row>
    <row r="136" spans="1:15" ht="74.400000000000006" customHeight="1" x14ac:dyDescent="0.3">
      <c r="A136" s="36" t="s">
        <v>340</v>
      </c>
      <c r="B136" s="30" t="s">
        <v>341</v>
      </c>
      <c r="C136" s="30" t="s">
        <v>176</v>
      </c>
      <c r="D136" s="31"/>
      <c r="E136" s="31"/>
      <c r="F136" s="31" t="s">
        <v>342</v>
      </c>
      <c r="G136" s="31" t="s">
        <v>342</v>
      </c>
      <c r="H136" s="31"/>
      <c r="I136" s="31" t="s">
        <v>342</v>
      </c>
      <c r="J136" s="31" t="s">
        <v>342</v>
      </c>
      <c r="K136" s="31" t="s">
        <v>342</v>
      </c>
      <c r="L136" s="31"/>
      <c r="M136" s="87"/>
      <c r="N136" s="31" t="s">
        <v>343</v>
      </c>
      <c r="O136" s="31"/>
    </row>
    <row r="137" spans="1:15" ht="48" customHeight="1" x14ac:dyDescent="0.3">
      <c r="A137" s="45"/>
      <c r="B137" s="38"/>
    </row>
    <row r="138" spans="1:15" ht="48" customHeight="1" x14ac:dyDescent="0.3">
      <c r="B138" s="38"/>
    </row>
  </sheetData>
  <mergeCells count="29">
    <mergeCell ref="B1:O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B99:O99"/>
    <mergeCell ref="J2:J4"/>
    <mergeCell ref="K2:K4"/>
    <mergeCell ref="L2:L4"/>
    <mergeCell ref="M2:M4"/>
    <mergeCell ref="N2:N4"/>
    <mergeCell ref="O2:O4"/>
    <mergeCell ref="B6:O6"/>
    <mergeCell ref="B38:O38"/>
    <mergeCell ref="B55:O55"/>
    <mergeCell ref="B59:O59"/>
    <mergeCell ref="B84:O84"/>
    <mergeCell ref="M128:M136"/>
    <mergeCell ref="M100:M105"/>
    <mergeCell ref="M106:M111"/>
    <mergeCell ref="M112:M121"/>
    <mergeCell ref="B122:O122"/>
    <mergeCell ref="M123:M126"/>
    <mergeCell ref="B127:O127"/>
  </mergeCells>
  <pageMargins left="0.7" right="0.7" top="0.75" bottom="0.75" header="0.3" footer="0.3"/>
  <pageSetup paperSize="9" scale="3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20</vt:i4>
      </vt:variant>
    </vt:vector>
  </HeadingPairs>
  <TitlesOfParts>
    <vt:vector size="28" baseType="lpstr">
      <vt:lpstr>титул</vt:lpstr>
      <vt:lpstr>свед о достиж показат</vt:lpstr>
      <vt:lpstr>прокси показ</vt:lpstr>
      <vt:lpstr>свед о помесячн достиж показат</vt:lpstr>
      <vt:lpstr>свед об исполн бюдж ассигнов</vt:lpstr>
      <vt:lpstr>о риске програм</vt:lpstr>
      <vt:lpstr>контроль точка</vt:lpstr>
      <vt:lpstr>свед о вып контр точек</vt:lpstr>
      <vt:lpstr>'свед о достиж показат'!_ftn1</vt:lpstr>
      <vt:lpstr>'свед о достиж показат'!_ftn2</vt:lpstr>
      <vt:lpstr>'свед о достиж показат'!_ftn3</vt:lpstr>
      <vt:lpstr>'свед о достиж показат'!_ftn4</vt:lpstr>
      <vt:lpstr>'свед о достиж показат'!_ftn5</vt:lpstr>
      <vt:lpstr>'свед о достиж показат'!_ftn6</vt:lpstr>
      <vt:lpstr>'свед о достиж показат'!_ftn7</vt:lpstr>
      <vt:lpstr>'свед о достиж показат'!_ftnref1</vt:lpstr>
      <vt:lpstr>'свед о достиж показат'!_ftnref2</vt:lpstr>
      <vt:lpstr>'свед о достиж показат'!_ftnref3</vt:lpstr>
      <vt:lpstr>'свед о достиж показат'!_ftnref4</vt:lpstr>
      <vt:lpstr>'свед о достиж показат'!_ftnref5</vt:lpstr>
      <vt:lpstr>'свед о достиж показат'!_ftnref6</vt:lpstr>
      <vt:lpstr>'свед о достиж показат'!_ftnref7</vt:lpstr>
      <vt:lpstr>'свед о достиж показат'!_Ref129269215</vt:lpstr>
      <vt:lpstr>'свед о достиж показат'!_Ref129269405</vt:lpstr>
      <vt:lpstr>'свед о достиж показат'!_Ref129367031</vt:lpstr>
      <vt:lpstr>'свед о достиж показат'!_Ref141720757</vt:lpstr>
      <vt:lpstr>'о риске програм'!Область_печати</vt:lpstr>
      <vt:lpstr>титул!Область_печати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Disk</dc:creator>
  <cp:lastModifiedBy>Пользователь</cp:lastModifiedBy>
  <cp:lastPrinted>2024-05-20T08:24:42Z</cp:lastPrinted>
  <dcterms:created xsi:type="dcterms:W3CDTF">2024-05-02T07:22:20Z</dcterms:created>
  <dcterms:modified xsi:type="dcterms:W3CDTF">2024-05-21T05:27:42Z</dcterms:modified>
</cp:coreProperties>
</file>